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740" yWindow="0" windowWidth="19440" windowHeight="14865" firstSheet="1" activeTab="7"/>
  </bookViews>
  <sheets>
    <sheet name="Instructions" sheetId="11" r:id="rId1"/>
    <sheet name="District Info &amp; Score Summary" sheetId="8" r:id="rId2"/>
    <sheet name="I &amp; P" sheetId="7" r:id="rId3"/>
    <sheet name="Governance" sheetId="3" r:id="rId4"/>
    <sheet name="Fiscal" sheetId="2" r:id="rId5"/>
    <sheet name="Operations" sheetId="5" r:id="rId6"/>
    <sheet name="Personnel" sheetId="6" r:id="rId7"/>
    <sheet name="Declaration" sheetId="10" r:id="rId8"/>
  </sheets>
  <definedNames>
    <definedName name="_xlnm.Print_Area" localSheetId="1">'District Info &amp; Score Summary'!$A$1:$C$14</definedName>
    <definedName name="_xlnm.Print_Area" localSheetId="4">Fiscal!$A$1:$F$40</definedName>
    <definedName name="_xlnm.Print_Area" localSheetId="2">'I &amp; P'!$A$1:$F$61</definedName>
    <definedName name="_xlnm.Print_Area" localSheetId="0">Instructions!$A$1:$A$16</definedName>
    <definedName name="_xlnm.Print_Area" localSheetId="5">Operations!$A$1:$F$26</definedName>
    <definedName name="_xlnm.Print_Area" localSheetId="6">Personnel!$A$1:$F$11</definedName>
    <definedName name="_xlnm.Print_Titles" localSheetId="4">Fiscal!$1:$2</definedName>
    <definedName name="_xlnm.Print_Titles" localSheetId="3">Governance!$1:$2</definedName>
    <definedName name="_xlnm.Print_Titles" localSheetId="2">'I &amp; P'!$1:$2</definedName>
    <definedName name="_xlnm.Print_Titles" localSheetId="5">Operations!$1:$2</definedName>
  </definedNames>
  <calcPr calcId="125725" concurrentCalc="0"/>
</workbook>
</file>

<file path=xl/calcChain.xml><?xml version="1.0" encoding="utf-8"?>
<calcChain xmlns="http://schemas.openxmlformats.org/spreadsheetml/2006/main">
  <c r="D36" i="7"/>
  <c r="D11" i="6"/>
  <c r="B14" i="8"/>
  <c r="E36" i="7"/>
  <c r="I36"/>
  <c r="D60"/>
  <c r="H60"/>
  <c r="I27"/>
  <c r="H27"/>
  <c r="I3"/>
  <c r="H3"/>
  <c r="I51"/>
  <c r="I50"/>
  <c r="I49"/>
  <c r="I48"/>
  <c r="I47"/>
  <c r="I39"/>
  <c r="D15"/>
  <c r="H15"/>
  <c r="E26" i="5"/>
  <c r="C13" i="8"/>
  <c r="D26" i="5"/>
  <c r="B13" i="8"/>
  <c r="E11" i="6"/>
  <c r="C14" i="8"/>
  <c r="C24" i="3"/>
  <c r="E23"/>
  <c r="D23"/>
  <c r="K9"/>
  <c r="K7"/>
  <c r="K8"/>
  <c r="K6"/>
  <c r="K3"/>
  <c r="K4"/>
  <c r="E24"/>
  <c r="C12" i="8"/>
  <c r="J9" i="3"/>
  <c r="J7"/>
  <c r="J8"/>
  <c r="J6"/>
  <c r="J4"/>
  <c r="J3"/>
  <c r="C40" i="2"/>
  <c r="I22"/>
  <c r="H22"/>
  <c r="I24"/>
  <c r="I25"/>
  <c r="I23"/>
  <c r="I19"/>
  <c r="I20"/>
  <c r="I21"/>
  <c r="I18"/>
  <c r="I14"/>
  <c r="I15"/>
  <c r="I16"/>
  <c r="I13"/>
  <c r="I9"/>
  <c r="I10"/>
  <c r="I11"/>
  <c r="I8"/>
  <c r="I4"/>
  <c r="I5"/>
  <c r="I6"/>
  <c r="I3"/>
  <c r="E39"/>
  <c r="D39"/>
  <c r="H24"/>
  <c r="H25"/>
  <c r="H23"/>
  <c r="H19"/>
  <c r="H20"/>
  <c r="H21"/>
  <c r="H18"/>
  <c r="H14"/>
  <c r="H15"/>
  <c r="H16"/>
  <c r="H13"/>
  <c r="H9"/>
  <c r="H10"/>
  <c r="H11"/>
  <c r="H8"/>
  <c r="H4"/>
  <c r="H5"/>
  <c r="H6"/>
  <c r="H3"/>
  <c r="D40"/>
  <c r="B11" i="8"/>
  <c r="E15" i="7"/>
  <c r="I15"/>
  <c r="D26"/>
  <c r="H26"/>
  <c r="E26"/>
  <c r="I26"/>
  <c r="H36"/>
  <c r="E60"/>
  <c r="I60"/>
  <c r="I37"/>
  <c r="I38"/>
  <c r="I29"/>
  <c r="I28"/>
  <c r="I43"/>
  <c r="I44"/>
  <c r="I45"/>
  <c r="I41"/>
  <c r="I42"/>
  <c r="I40"/>
  <c r="I4"/>
  <c r="H51"/>
  <c r="H50"/>
  <c r="H48"/>
  <c r="H49"/>
  <c r="H47"/>
  <c r="H43"/>
  <c r="H44"/>
  <c r="H45"/>
  <c r="H41"/>
  <c r="H42"/>
  <c r="H40"/>
  <c r="H39"/>
  <c r="H38"/>
  <c r="H37"/>
  <c r="H29"/>
  <c r="H28"/>
  <c r="H4"/>
  <c r="E40" i="2"/>
  <c r="C11" i="8"/>
  <c r="D24" i="3"/>
  <c r="B12" i="8"/>
  <c r="E61" i="7"/>
  <c r="C10" i="8"/>
  <c r="D61" i="7"/>
  <c r="B10" i="8"/>
</calcChain>
</file>

<file path=xl/sharedStrings.xml><?xml version="1.0" encoding="utf-8"?>
<sst xmlns="http://schemas.openxmlformats.org/spreadsheetml/2006/main" count="438" uniqueCount="285">
  <si>
    <t>Instruction and Program</t>
  </si>
  <si>
    <t>District Score</t>
  </si>
  <si>
    <t>County Score</t>
  </si>
  <si>
    <t>Fiscal Management</t>
  </si>
  <si>
    <t>Governance</t>
  </si>
  <si>
    <t>Personnel</t>
  </si>
  <si>
    <t>Operations</t>
  </si>
  <si>
    <t>Point Value</t>
  </si>
  <si>
    <t>Comments</t>
  </si>
  <si>
    <t>ADA report provided by the NJDOE</t>
  </si>
  <si>
    <t>Indicator</t>
  </si>
  <si>
    <t>5. The district received an unqualified opinion on the annual audit and satisfies the all of the following:</t>
  </si>
  <si>
    <t>a.  if required, has implemented a corrective action plan (CAP) acceptable to the Executive County Superintendent, which addresses all audit recommendations.</t>
  </si>
  <si>
    <t>b. Has no repeat audit findings of a substantive nature.</t>
  </si>
  <si>
    <t>d. ends the year with no deficit balances and no line item over-expenditures in the general fund, special revenue fund, capital projects fund or debt service fund (other than permitted under state law and GAAP).</t>
  </si>
  <si>
    <t>6. The district manages and oversees NCLB, IDEA, ARRA and other entitlement and discretionary grants as required.  Specifically, the district:</t>
  </si>
  <si>
    <t>d. approves salaries funded by federal grants as documented in the board minutes and maintains the required time and activity reports.</t>
  </si>
  <si>
    <t>c. spends within the authorized amount, unless proper approvals have been received to raise additional funds to augment the authorized amount.</t>
  </si>
  <si>
    <t>b. monitors the detailed accounts regularly and oversees change orders to ensure/certify funds are available.</t>
  </si>
  <si>
    <t>a. maintains a separate accounting by project.</t>
  </si>
  <si>
    <t>b. "100% compliance" section - all items are in compliance in all buildings.</t>
  </si>
  <si>
    <t>c. "80% compliance" section - at least 80% of items are in compliance in all buildings.</t>
  </si>
  <si>
    <t>4.  Mathematics assessment data for the district's total student population shows one of the following:</t>
  </si>
  <si>
    <t>a.  supervisory practices are implemented to ensure that the curriculum is taught in every classroom; these practices focus on classroom instruction as evidenced by teacher-principal/supervisor discussions and meetings, teacher evaluations and observations, lesson planning, student performance data and walk-throughs.</t>
  </si>
  <si>
    <t>Documentation</t>
  </si>
  <si>
    <t xml:space="preserve">Operations </t>
  </si>
  <si>
    <t xml:space="preserve">DPR Assessment Worksheet provided by NJDOE
</t>
  </si>
  <si>
    <t>Directions for indicator 7A through 7d: Each district may only receive credit for one indicator depending on the percentage of students who graduated from high school by way of the High School Proficiency Assessment (HSPA) in the last academic year.  The maximum number of points that a district may receive for 7a through 7d is 4.</t>
  </si>
  <si>
    <t xml:space="preserve">7. The percentage of students who graduated from high school by way of the High School Proficiency Assessment (HSPA) in the last academic year is: </t>
  </si>
  <si>
    <t>8. The district analyzes student achievement data by comparing each grade level across all schools within the district, similar DFGs and against state averages.  The district provides the analysis to each principal and verifies that the data analysis drives instruction and professional development.</t>
  </si>
  <si>
    <t xml:space="preserve">District analysis
Summary of assessment results by content
Explanation of how district prepared analysis
</t>
  </si>
  <si>
    <t xml:space="preserve">Analysis and related plan
New/revised curriculum, teacher hires or other charges identified in the analysis
District/school improvement plans
</t>
  </si>
  <si>
    <t xml:space="preserve">Assessment schedule for district, schools, and classrooms
Samples of tests
Assessment reports
Meeting agendas that show review of test scores
Test contracts
</t>
  </si>
  <si>
    <t xml:space="preserve">Curriculum in each content area
Curriculum audit or map
Interim assessments
</t>
  </si>
  <si>
    <t>15. The curriculum and information about student strengths and needs are horizontally and vertically articulated among all grades, content areas, schools, and at all specific transition points.</t>
  </si>
  <si>
    <t>16. The high school graduation requirements have been implemented for all students based on the implementation schedule in N.J.A.C. 6A:6-5.1.</t>
  </si>
  <si>
    <t xml:space="preserve">District policies and procedures
Teacher evaluation schedules
Lesson plans
Professional improvement plans
Assessment data
</t>
  </si>
  <si>
    <t>b.  lesson plans are aligned with the curriculum, the NJCCCS and the CCSS, integrate technology and are reviewed at least monthly by principals/supervisors.  Each teacher is provided with feedback on lesson planning and  implementation.</t>
  </si>
  <si>
    <t xml:space="preserve">Library Skills/Information Literacy/Library Media curriculum
Lesson plans
Assessment data and analysis
Classroom visits
Test contracts
Recommendation forms
Program description
Student roster
District technology plan
</t>
  </si>
  <si>
    <t>18. The district requires and verifies that instruction for all students is based on the district's curriculum, instructional materials, media and school library resources and includes instructional strategies, activities and content that meet individual students needs including Individual Education Programs (IEP).  "All students" include those students with disabilities, English language learners, gifted and talented students and students in alternative education programs.</t>
  </si>
  <si>
    <t>a.  Compliance with 5 items</t>
  </si>
  <si>
    <t>b.  Compliance with 4 items</t>
  </si>
  <si>
    <t>c.  Compliance with 3 items</t>
  </si>
  <si>
    <t>d.  Compliance with 2 items</t>
  </si>
  <si>
    <t>e.  Compliance with 1 items</t>
  </si>
  <si>
    <t>f.  Compliance with 0 items</t>
  </si>
  <si>
    <t xml:space="preserve">District analysis by total population, subgroup, concentration
Minutes from curriculum meetings
Review of information, issues, and status
District action plan to correct areas of concern
Letter of achievement of AMAO
</t>
  </si>
  <si>
    <t xml:space="preserve">District analysis by total population and subgroup(s)
Minutes from curriculum meetings
Review of information, issues, and status
District action plan to correct areas of concern
New/revised curriculum
New/revised assessments
</t>
  </si>
  <si>
    <t>11. The district implements strategies to support progress or to address deficiencies identified in indicators 1-10 above.  The strategies must explicitly link changes in instruction, curriculum, materials, staffing, professional development and support, or other areas to address any and all hypothesized causes through the use of data.  The strategies also specify a timeline for implementation with expected outcomes and target dates for resolution.</t>
  </si>
  <si>
    <t>13. The district uses a monitoring process to continually improve curriculum implementation for each NJCCCS and CCSS area.</t>
  </si>
  <si>
    <t>14. The curriculum specifies the content to be mastered for each grade and includes clear grade level benchmarks and interim assessments.</t>
  </si>
  <si>
    <t xml:space="preserve">Teacher observations and evaluation schedules
Lessons plans and feedback loop
Meeting agendas
Board approved curriculum
</t>
  </si>
  <si>
    <t>12. The district assesses the progress of each student in mastering the New Jersey Core Curriculum Content Standards (NJCCCS) and Common Core State Standards (CCSS) at least two times each year, including content areas not included on statewide assessments.  Data from rigorous assessments at the district, school and classroom level is used to evaluate, adjust and improve instruction.</t>
  </si>
  <si>
    <t>District Score Calculations</t>
  </si>
  <si>
    <t>CAFR
AMR
Audit Synopsis
Federal data collection form
AUDSUM submission</t>
  </si>
  <si>
    <t xml:space="preserve">CAFR
Interim and Final Expenditure Reports
Accounting system/report by capital project
Project files
Voter or other requisite approval to spend above authorized amount
Board meeting minutes
</t>
  </si>
  <si>
    <t>a. Compliance with 10 items</t>
  </si>
  <si>
    <t>b. Compliance with 9 items</t>
  </si>
  <si>
    <t>c. Compliance with 8 items</t>
  </si>
  <si>
    <t>d. Compliance with 7 items</t>
  </si>
  <si>
    <t>e. Compliance with 6 items</t>
  </si>
  <si>
    <t>f. Compliance with 5 items</t>
  </si>
  <si>
    <t>g. Compliance with 4 items</t>
  </si>
  <si>
    <t>h. Compliance with 3 items</t>
  </si>
  <si>
    <t>i. Compliance with 2 items</t>
  </si>
  <si>
    <t>j. Compliance with 1 item</t>
  </si>
  <si>
    <t>Board policy
Evaluation instrument
Adopted goals
Board minutes
School district newsletters</t>
  </si>
  <si>
    <t xml:space="preserve">b. The district annually aligns fiscal goals and budget objectives to ensure that instructional resources are sufficient to address the needs of students and student subgroup performance as measured under NCLB. The district develops curricula and ensures professional development for all staff.  </t>
  </si>
  <si>
    <t>c. The board’s adopted budget includes sufficient resources to address all board-approved corrective measures, as applicable, in response to annual audits and other programmatic and fiscal monitoring reports.</t>
  </si>
  <si>
    <t>Advertisements and notice(s) for budget hearing
Minutes of budget hearing</t>
  </si>
  <si>
    <t>4. The board has reviewed all audit recommendations and, if required, approved and submitted an acceptable corrective action plan for any audit finding and recommendation, or other compliance-related report according to N.J.S.A. 18A:23-5 and N.J.A.C.6A:23A-4.3 (e.g. Title I audits, special education monitoring reports).</t>
  </si>
  <si>
    <t>Annual Audit and recommendations</t>
  </si>
  <si>
    <t xml:space="preserve">The board has annually approved, by resolution, the district Statement of Assurance document as reflected in the minutes.  </t>
  </si>
  <si>
    <t>k. Compliance with 0 items</t>
  </si>
  <si>
    <t>a. Compliance with 20 items</t>
  </si>
  <si>
    <t>b. Compliance with 19 items</t>
  </si>
  <si>
    <t>c. Compliance with 18 items</t>
  </si>
  <si>
    <t>d. Compliance with 17 items</t>
  </si>
  <si>
    <t>e. Compliance with 16 items</t>
  </si>
  <si>
    <t>f. Compliance with 15 items</t>
  </si>
  <si>
    <t>g. Compliance with 14 items</t>
  </si>
  <si>
    <t>h. Compliance with 13 items</t>
  </si>
  <si>
    <t>i. Compliance with 12 items</t>
  </si>
  <si>
    <t>j. Compliance with 11 item</t>
  </si>
  <si>
    <t>k. Compliance with 10 items</t>
  </si>
  <si>
    <t>l. Compliance with 9 items</t>
  </si>
  <si>
    <t>m. Compliance with 8 items</t>
  </si>
  <si>
    <t>n. Compliance with 7 items</t>
  </si>
  <si>
    <t>o. Compliance with 6 items</t>
  </si>
  <si>
    <t>p. Compliance with 5 items</t>
  </si>
  <si>
    <t>q. Compliance with 4 items</t>
  </si>
  <si>
    <t>r. Compliance with 3 items</t>
  </si>
  <si>
    <t>s. Compliance with 2 items</t>
  </si>
  <si>
    <t>t. Compliance with 1 item</t>
  </si>
  <si>
    <t>u. Compliance with 0 items</t>
  </si>
  <si>
    <t>a. The district has developed written policies and procedures for the budget and financial planning process that ensure the process is integrated and aligned with district priorities and planning objectives based on statewide assessments and applicable strategic plans such as school improvement plans, curriculum plans, a textbook replacement plan, a long-range facilities plan and maintenance plans.</t>
  </si>
  <si>
    <t>3. At least monthly, the district prepares and analyzes fiscal year cash flow management for all funds to ensure that payments can be made on a prompt basis and  to ensure that reimbursement requests for federal grant awards are submitted in a timely manner for the actual amount of incurred expenditures.</t>
  </si>
  <si>
    <t>c. has no material weaknesses in the findings.</t>
  </si>
  <si>
    <t>b. spends grant funds as budgeted.  Amendments and budget modifications are completed for charges that exceed the applicable threshold (entitlement grants - lesser of 10% or $50,000; discretionary grants - lesser of 10% or $10,000).</t>
  </si>
  <si>
    <t>c. spends federal and state grants funds as required and distributes non-public allocations as required.  The district shows evidence of contact with non-public schools.  If the district has returned funds in excess of $1,000 to NJDOE: list the name of the grant and dollar amount refunded in the Comments column.  If the returned funds were for nonpublic school services, specify the date the services began and the reason the funds were not spent.</t>
  </si>
  <si>
    <t>d. conducts the proper fiscal close-out of completed projects.  This includes proper transfer of interest earned annually to the debt service and/or general fund.</t>
  </si>
  <si>
    <t>DPR Area</t>
  </si>
  <si>
    <t>a.  At least 95% of the total student population achieved proficiency (proficient plus advanced proficient) in the most recent year assessed (NJDOE goal); or</t>
  </si>
  <si>
    <t>b.  At least 85%-94.9% of the total student population achieved proficiency (proficient plus advanced proficient) in the most recent year assessed; or</t>
  </si>
  <si>
    <t>c. At least 75%-84.9% of the total student population achieved proficiency (proficient plus advanced proficient) in the most recent year assessed; or</t>
  </si>
  <si>
    <t>f. At least a 3% decrease in the difference between the NJDOE goal (95%) and the district's prior year's proficiency percentage of the total student population; or</t>
  </si>
  <si>
    <t>Directions for indicator A3a through A3h: Each district may only receive credit for one indicator depending on the percentage of proficiency of the total student population or the progress made by the total student population.  The maximum number of points that a district may receive for A3a through A3d is 10.</t>
  </si>
  <si>
    <t>b. At least 85%-94.9% of the total student population achieved proficiency (proficient plus advanced proficient) in the most recent year assessed; or</t>
  </si>
  <si>
    <t>g. At least a 2% decrease in the difference between the NJDOE goal (95%) and the district's prior year's proficiency percentage of the total student population; or</t>
  </si>
  <si>
    <t>6. At least 70% of the district's total student population, across all grades tested in science, achieved proficient or advanced proficient status on the most recent state science assessments.</t>
  </si>
  <si>
    <t>Directions for indicator 4a through 4d: Each district may only receive credit for one indicator depending on the percentage of proficiency of the total student population or the progress made by the total student population.  The maximum number of points that a district may receive for 4a through 4h is 10.</t>
  </si>
  <si>
    <t>Comprehensive Annual Financial Report (CAFR)
Auditors Management Report (AMR)
Monthly board secretary's and treasurer's report or equivalent report
Board minutes</t>
  </si>
  <si>
    <t>a. complies with demonstration of comparability, maintenance of effort, supplement not supplant and other federal grant fiscal requirements.</t>
  </si>
  <si>
    <t>Directions for indicator 5a through 5k: Each district may only receive credit for one indicator depending on the number of "yes and/or "N/A" responses on the Governance section of the Statement of Assurance document.  The maximum number of points that a district may receive for indicator 10 is 10.</t>
  </si>
  <si>
    <t>Data Provided by the NJ Department of Education (NJDOE):</t>
  </si>
  <si>
    <t>District Information and Score Summary</t>
  </si>
  <si>
    <t xml:space="preserve">Instructions for Completing the District Performance Review
</t>
  </si>
  <si>
    <t>DECLARATION PAGE</t>
  </si>
  <si>
    <t>POSITION</t>
  </si>
  <si>
    <t>NAME</t>
  </si>
  <si>
    <t>SIGNATURE</t>
  </si>
  <si>
    <t>Chief School Administrator</t>
  </si>
  <si>
    <t>District Administrative Staff</t>
  </si>
  <si>
    <t>Teacher</t>
  </si>
  <si>
    <t>School Business Administrator</t>
  </si>
  <si>
    <t>Curriculum and Instruction Representative</t>
  </si>
  <si>
    <t>Local Collective Bargaining Representative</t>
  </si>
  <si>
    <t>District Board of Education Member</t>
  </si>
  <si>
    <t xml:space="preserve">Type or print the name of the individuals in the district who were members of the NJQSAC Committee and who assisted in the completion of this District Performance Review.  (Use additional page if needed.) </t>
  </si>
  <si>
    <t>d. At least a 5% decrease in the achievement gap or difference between the NJDOE goal (95%) and the district's prior year's proficiency percentage of the total student population; or</t>
  </si>
  <si>
    <t>e. At least a 4% decrease in the achievement gap or difference between the NJDOE goal (95%) and the district's prior year's proficiency percentage of the total student population; or</t>
  </si>
  <si>
    <t>h. At least a 1% decrease in the achievement gap or difference  between the NJDOE goal (95%) and the district's prior year's proficiency percentage of the total student population.</t>
  </si>
  <si>
    <t>d. At least a 5% decrease in the achievement gap or difference between the NJDOE goal (95%) and the  district's prior year's proficiency percentage of the total student population; or</t>
  </si>
  <si>
    <t>g. At least a 2% decrease in the achievement gap or difference between the NJDOE goal (95%) and the district's prior year's proficiency percentage of the total student population; or</t>
  </si>
  <si>
    <t>h. At least a 1% decrease in the achievement gap or difference between the NJDOE goal (95%) and the district's prior year's proficiency percentage of the total student population.</t>
  </si>
  <si>
    <t>Directions for indicator 1a through 1f: Each district may only receive credit for one indicator depending on the number of "yes and/or "N/A" responses on the Personnel section of the Statement of Assurance document.  The maximum number of points that a district may receive for indicator 1 is 10.</t>
  </si>
  <si>
    <t>Directions for indicator 1a through 1u: Each district may only receive credit for one indicator depending on the number of "yes and/or "N/A" responses on the Operations section of the Statement of Assurance document.  The maximum number of points that a district may receive for indicator 1 is 10.</t>
  </si>
  <si>
    <t>Directions for indicator 10a through 10k: Each district may only receive credit for one indicator depending on the number of "yes and/or "N/A" responses on the Fiscal section of the Statement of Assurance document.  The maximum number of points that a district may receive for indicator 10 is 10.</t>
  </si>
  <si>
    <t>1.  The district meets the Annual Measurable Objective (AMO) in language arts literacy (LAL) for the district's total population.</t>
  </si>
  <si>
    <t>2. The district meets the Annual Measurable Objective (AMO) in mathematics for the district's total population.</t>
  </si>
  <si>
    <t>f. At least a 3% decrease in the achievement gap or difference between the NJDOE goal (95%) and the district's prior year's proficiency percentage of the total student population; or</t>
  </si>
  <si>
    <t>5b. The district has reward schools as designated by the NJDOE.</t>
  </si>
  <si>
    <t>7. The district provide proper oversight and accounting of capital projects and Referendum and other Fund 30 capital projects.  Specifically the district:</t>
  </si>
  <si>
    <t>District Name and CDS #</t>
  </si>
  <si>
    <t>County Name</t>
  </si>
  <si>
    <t>District Superintendent Name</t>
  </si>
  <si>
    <t>District Mailing Address</t>
  </si>
  <si>
    <t xml:space="preserve"> #5a and 5b (priority and reward schools): Refer to the lists of Priority and Reward schools that are posted on the NJQSAC website.</t>
  </si>
  <si>
    <t>Yes or N/A = 1  No = 0</t>
  </si>
  <si>
    <t>Assessment data provided by NJDOE</t>
  </si>
  <si>
    <t xml:space="preserve">Priority and Reward School lists provided by NJDOE
</t>
  </si>
  <si>
    <t>School Performance Reports</t>
  </si>
  <si>
    <t xml:space="preserve">Class schedules, lesson plans, assessment data, data analysis, observations
</t>
  </si>
  <si>
    <t xml:space="preserve">Curriculum in each content area, curriculum audit or map, agendas, sign-in sheets, formative and benchmark assessments, data analysis, interventions
</t>
  </si>
  <si>
    <t xml:space="preserve">Board of education resolution, minutes, district/student policy manual, meeting schedules, agendas, curriculum, Education Proficiency Plan (EPP)
</t>
  </si>
  <si>
    <t xml:space="preserve">Subtotal  - #3 </t>
  </si>
  <si>
    <t xml:space="preserve">Subtotal - #4 </t>
  </si>
  <si>
    <t>Subtotal - #7</t>
  </si>
  <si>
    <t xml:space="preserve">Subtotal - #21 </t>
  </si>
  <si>
    <t>Instruction and Program Total</t>
  </si>
  <si>
    <t>Directions for indicator 21: Enter a district score for only ONE of the sub-indicators listed below.  The score is based upon depending on the number of "Yes" and/or "N/A" responses on the Instruction and Program section of the NJQSAC Statement of Assurance.  The maximum number of points that a district may receive for indicator 21 is 10.</t>
  </si>
  <si>
    <t xml:space="preserve">CAFR, AMR
</t>
  </si>
  <si>
    <t>CAFR, AMR, grant application submission and approval dates, carryover reports, transfer approvals, MOE and comparability reports, interim and final expenditure reports, project files, board meeting minutes, accounting system/reports by capital project</t>
  </si>
  <si>
    <t>CAFR, AMR, grant application submission and approval dates, carryover reports, transfer approvals, MOE and comparability reports, interim and final expenditure reports</t>
  </si>
  <si>
    <t xml:space="preserve">CAFR, Interim and Final Expenditure Reports, Board meeting minutes
</t>
  </si>
  <si>
    <t>Signed Facilities Checklist</t>
  </si>
  <si>
    <t>Statement of Assurance</t>
  </si>
  <si>
    <t>Subtotal - #10</t>
  </si>
  <si>
    <t>Board minutes/agendas and minutes from goal setting meetings, QSAC District Improvement Plans, strategic plans, NCLB needs assessment, curriculum plans,
Professional Development Plans, CAPA plan(s), if applicable, Long Range Facilities Plan, Maintenance Plan, textbook replacement plan</t>
  </si>
  <si>
    <t>Subtotal - #5</t>
  </si>
  <si>
    <t>Governance Total</t>
  </si>
  <si>
    <t>Operations Total</t>
  </si>
  <si>
    <t>District Score Yes or N/A = 1  No = 0</t>
  </si>
  <si>
    <t>County Score Yes or N/A = 1  No = 0</t>
  </si>
  <si>
    <t xml:space="preserve"> Yes or N/A = 1  No = 0</t>
  </si>
  <si>
    <t>Personnel Total</t>
  </si>
  <si>
    <t>District Score  Yes or N/A = 1  No = 0</t>
  </si>
  <si>
    <t>County Score  Yes or N/A = 1  No = 0</t>
  </si>
  <si>
    <t xml:space="preserve">Project approval, county office approval for emergent projects, board minutes, list of participants, revisions approved by NJDOE
</t>
  </si>
  <si>
    <t>Superintendent Email Address</t>
  </si>
  <si>
    <t>5a.  The district has no priority schools as designated by the NJDOE.</t>
  </si>
  <si>
    <r>
      <t>a. at least 95%, according to the most recent NJDOE-published high school graduation rate (</t>
    </r>
    <r>
      <rPr>
        <i/>
        <sz val="12"/>
        <rFont val="Times New Roman"/>
        <family val="1"/>
      </rPr>
      <t>N.J.S.A. 18A:7E-3</t>
    </r>
    <r>
      <rPr>
        <sz val="12"/>
        <rFont val="Times New Roman"/>
        <family val="1"/>
      </rPr>
      <t>); or</t>
    </r>
  </si>
  <si>
    <r>
      <t>b. at least 90%, according to the most recent NJDOE-published high school graduation rate (</t>
    </r>
    <r>
      <rPr>
        <i/>
        <sz val="12"/>
        <rFont val="Times New Roman"/>
        <family val="1"/>
      </rPr>
      <t>N.J.S.A. 18A:7E-3</t>
    </r>
    <r>
      <rPr>
        <sz val="12"/>
        <rFont val="Times New Roman"/>
        <family val="1"/>
      </rPr>
      <t>); or</t>
    </r>
  </si>
  <si>
    <r>
      <t>c. at least 85%, according to the most recent NJDOE-published high school graduation rate (</t>
    </r>
    <r>
      <rPr>
        <i/>
        <sz val="12"/>
        <rFont val="Times New Roman"/>
        <family val="1"/>
      </rPr>
      <t>N.J.S.A. 18A:7E-3</t>
    </r>
    <r>
      <rPr>
        <sz val="12"/>
        <rFont val="Times New Roman"/>
        <family val="1"/>
      </rPr>
      <t>); or</t>
    </r>
  </si>
  <si>
    <r>
      <t>d. at least 80%, according to the most recent NJDOE-published high school graduation rate (</t>
    </r>
    <r>
      <rPr>
        <i/>
        <sz val="12"/>
        <rFont val="Times New Roman"/>
        <family val="1"/>
      </rPr>
      <t>N.J.S.A. 18A:7E-3</t>
    </r>
    <r>
      <rPr>
        <sz val="12"/>
        <rFont val="Times New Roman"/>
        <family val="1"/>
      </rPr>
      <t>).</t>
    </r>
  </si>
  <si>
    <r>
      <t>19. The district promotes regular attendance of students by adopting and implementing policies and procedures that include expectations and consequences regarding timely arrival and attendance and district responses to unexcused absences. (</t>
    </r>
    <r>
      <rPr>
        <i/>
        <sz val="12"/>
        <rFont val="Times New Roman"/>
        <family val="1"/>
      </rPr>
      <t>N.J.A.C. 6A:16-7.8</t>
    </r>
    <r>
      <rPr>
        <sz val="12"/>
        <rFont val="Times New Roman"/>
        <family val="1"/>
      </rPr>
      <t>)</t>
    </r>
  </si>
  <si>
    <r>
      <t>20. The district's average daily attendance (ADA) rate averages 90% or higher as calculated for the three years prior to completion of the DPR.  (</t>
    </r>
    <r>
      <rPr>
        <i/>
        <sz val="12"/>
        <rFont val="Times New Roman"/>
        <family val="1"/>
      </rPr>
      <t>N.J.A.C. 6A:32-13.1</t>
    </r>
    <r>
      <rPr>
        <sz val="12"/>
        <rFont val="Times New Roman"/>
        <family val="1"/>
      </rPr>
      <t>)</t>
    </r>
  </si>
  <si>
    <r>
      <t>1. The monthly Board Secretary's report is completed and reconciled without exceptions (e.g.: unbalanced/inaccurate balance sheet, unauthorized transfers) and is completed within 30 days of the month's end, reconciled with the Treasurer's report or equivalent report within 45 days of the month's end and submitted to the board within 60 days of the month's end for approval (</t>
    </r>
    <r>
      <rPr>
        <i/>
        <sz val="12"/>
        <rFont val="Times New Roman"/>
        <family val="1"/>
      </rPr>
      <t>N.J.A.C. 6A:23A-6.10</t>
    </r>
    <r>
      <rPr>
        <sz val="12"/>
        <rFont val="Times New Roman"/>
        <family val="1"/>
      </rPr>
      <t>).  The report contains a budget status report, which includes for each required line item account, the original budget, transfers, adjusted budget, expenditures, encumbrances and available balance.</t>
    </r>
  </si>
  <si>
    <r>
      <t xml:space="preserve">2. The district follows a standard operating procedures manual for business functions  </t>
    </r>
    <r>
      <rPr>
        <i/>
        <sz val="12"/>
        <rFont val="Times New Roman"/>
        <family val="1"/>
      </rPr>
      <t>(N.J.A.C. 6A:23A-6.6</t>
    </r>
    <r>
      <rPr>
        <sz val="12"/>
        <rFont val="Times New Roman"/>
        <family val="1"/>
      </rPr>
      <t>), which includes a system of internal controls (</t>
    </r>
    <r>
      <rPr>
        <i/>
        <sz val="12"/>
        <rFont val="Times New Roman"/>
        <family val="1"/>
      </rPr>
      <t xml:space="preserve">N.J.A.C. 6A:23-A-6.4) </t>
    </r>
    <r>
      <rPr>
        <sz val="12"/>
        <rFont val="Times New Roman"/>
        <family val="1"/>
      </rPr>
      <t>to prevent the over-expenditure of line item accounts and to safeguard assets from theft and fraud.</t>
    </r>
  </si>
  <si>
    <r>
      <t>4. The district has filed the annual audit of its Comprehensive Annual Financial Report (CAFR) and filed other supporting forms and collections (Auditor's Management Report, Federal Data Collection Form) by the due date. (</t>
    </r>
    <r>
      <rPr>
        <i/>
        <sz val="12"/>
        <rFont val="Times New Roman"/>
        <family val="1"/>
      </rPr>
      <t>N.J.S.A. 18A:23-1</t>
    </r>
    <r>
      <rPr>
        <sz val="12"/>
        <rFont val="Times New Roman"/>
        <family val="1"/>
      </rPr>
      <t>)</t>
    </r>
  </si>
  <si>
    <r>
      <t xml:space="preserve">8. The district implements, reviews and revises as needed, projects that are consistent with the approved Long Range Facilities Plan and has received county office approval for emergent projects </t>
    </r>
    <r>
      <rPr>
        <i/>
        <sz val="12"/>
        <rFont val="Times New Roman"/>
        <family val="1"/>
      </rPr>
      <t>(N.J.A.C. 6A:23A-3.16).</t>
    </r>
  </si>
  <si>
    <r>
      <t xml:space="preserve">9a. Annual health and safety reviews have been conducted in each building using the </t>
    </r>
    <r>
      <rPr>
        <i/>
        <sz val="12"/>
        <rFont val="Times New Roman"/>
        <family val="1"/>
      </rPr>
      <t xml:space="preserve">Evaluation of School Buildings Checklist Report </t>
    </r>
    <r>
      <rPr>
        <sz val="12"/>
        <rFont val="Times New Roman"/>
        <family val="1"/>
      </rPr>
      <t>(</t>
    </r>
    <r>
      <rPr>
        <i/>
        <sz val="12"/>
        <rFont val="Times New Roman"/>
        <family val="1"/>
      </rPr>
      <t>N.J.A.C. 6A:19-6.1 et seq.</t>
    </r>
    <r>
      <rPr>
        <sz val="12"/>
        <rFont val="Times New Roman"/>
        <family val="1"/>
      </rPr>
      <t>).</t>
    </r>
  </si>
  <si>
    <r>
      <t>1. At least annually, and more frequently if required by changes in law or statute, the district board of education or advisory board reviews, updated and, by resolution, adopts policies, procedures and by-laws reflective of current statutory authority (</t>
    </r>
    <r>
      <rPr>
        <i/>
        <sz val="12"/>
        <rFont val="Times New Roman"/>
        <family val="1"/>
      </rPr>
      <t>N.J.S.A. 18A:11-1</t>
    </r>
    <r>
      <rPr>
        <sz val="12"/>
        <rFont val="Times New Roman"/>
        <family val="1"/>
      </rPr>
      <t xml:space="preserve">). </t>
    </r>
  </si>
  <si>
    <r>
      <t>2. The board of education has a policy and a contract with the Chief School Administrator (CSA) to annually evaluate the CSA based on the adoption of goals and performance measures, which reflect that highest priority is given to student achievement and attention to subgroup achievement.  The board annually reviews and revises, as necessary, the evaluative instrument based on district goals and objectives.  In the event that the certificate of the CSA is revoked, the contract is null and void as of the date of the revocation (</t>
    </r>
    <r>
      <rPr>
        <i/>
        <sz val="12"/>
        <rFont val="Times New Roman"/>
        <family val="1"/>
      </rPr>
      <t>N.J.S.A. 18A:17-15</t>
    </r>
    <r>
      <rPr>
        <sz val="12"/>
        <rFont val="Times New Roman"/>
        <family val="1"/>
      </rPr>
      <t xml:space="preserve">and </t>
    </r>
    <r>
      <rPr>
        <i/>
        <sz val="12"/>
        <rFont val="Times New Roman"/>
        <family val="1"/>
      </rPr>
      <t>N.J.A.C. 18A:17-20.3</t>
    </r>
    <r>
      <rPr>
        <sz val="12"/>
        <rFont val="Times New Roman"/>
        <family val="1"/>
      </rPr>
      <t>).</t>
    </r>
    <r>
      <rPr>
        <i/>
        <sz val="12"/>
        <rFont val="Times New Roman"/>
        <family val="1"/>
      </rPr>
      <t xml:space="preserve"> </t>
    </r>
  </si>
  <si>
    <r>
      <t>3. The district's budgeting process and its allocation of resources are aligned with instructional priorities and student needs to provide for a thorough and efficient (T&amp;E) education (</t>
    </r>
    <r>
      <rPr>
        <i/>
        <sz val="12"/>
        <rFont val="Times New Roman"/>
        <family val="1"/>
      </rPr>
      <t>N.J.A.C. 6A:16-8.1</t>
    </r>
    <r>
      <rPr>
        <sz val="12"/>
        <rFont val="Times New Roman"/>
        <family val="1"/>
      </rPr>
      <t>).</t>
    </r>
  </si>
  <si>
    <t xml:space="preserve">Priority and Reward School list provided by NJDOE
</t>
  </si>
  <si>
    <t>Board-adopted Corrective Action Plan (CAP), evidence that CAP was acceptable to the Executive County Superintendent, certification of CAP implementation, CAFR,
AMR, unqualified opinion for 5a</t>
  </si>
  <si>
    <t>CAFR, AMR, accounting system/reports by capital project, project files, voter or other requisite approval to spend above authorized amount
report of available balances, board minutes</t>
  </si>
  <si>
    <t>By signing below, the Chief School Administrator and Board President are affirming the accuracy of this document.</t>
  </si>
  <si>
    <t>Board of Education President</t>
  </si>
  <si>
    <t xml:space="preserve">Questions about completing and submitting your district's QSAC DPR files should be sent to qsac@doe.state.nj.us </t>
  </si>
  <si>
    <t>Fiscal Management Total</t>
  </si>
  <si>
    <t>9. Based on state assessment data, the achievement of all subgroup populations is analyzed at the district and school levels.  For those populations not meeting AMO targets or showing a stagnant or declining trend, the district investigates and identifies possible causes, including but not limited to those below:
Lack of curriculum that is aligned to the New Jersey Core Curriculum Content Standards and Common Core State Standards; lack of consistent focus on academic work using data; insufficient exposure to the NJCCCS and CCSS; use of unaligned instructional materials; inadequate support and/or professional development for teachers for new content and materials; teacher vacancy/substitute teacher; student absence or mobility; failure to meet the annual measurable achievement objective (AMAO) for the percentage of students making progress in learning English; failure to meet the AMAO for the percentage of students                                        attaining English proficiency; other.</t>
  </si>
  <si>
    <t xml:space="preserve">10. For those subgroup populations at the district and school levels that have shown improvement or growth, the district investigates and identifies factors that may have contributed to improvement, including but not limited to those below:  
Curriculum aligned to the NJCCCS and CCSS; consistent focus on academic work; appropriate use of aligned assessments, both formative and summative; increased exposure to the NJCCCS and CCSS; adoption and implementation of aligned instructional materials; targeted professional development for teachers based on needs assessment and data analysis; employment of full-time, highly qualified teachers; improved student attendance; additional learning support (tutoring, after school, summer school, etc.); increased parent involvement; met the annual measurable achievement objective (AMAO) for the percentage of students making progress in learning English; met the AMAO for the percentage of students attaining English proficiency; other.                                                                                                                                                                                                            </t>
  </si>
  <si>
    <t xml:space="preserve">Budget status reports, monthly transfer reports, adopted board policies, organizational chart and duties, AMR, listing of
purchase order numbers and invoice dates, cash receipts journal, listing  of manual checks issued, fixed asset inventory, CAFR, Interim and
Final Expenditure Reports, Position Control Roster, Standard Operating Procedures Manual, board adoption date, review of software capabilities
</t>
  </si>
  <si>
    <t xml:space="preserve">PO listing, contract files, annual purchasing plan (aggregation), CAFR, AMR, cash management plan, cash flow documentation, board secretary reports, treasurer or equivalent reports
</t>
  </si>
  <si>
    <t>CAFR, AMR, accounting system/reports by capital project, project files,
voter or other requisite approval to spend above authorized amount, report of available balances, board minutes</t>
  </si>
  <si>
    <t>Mandatory policies, non-mandatory policies, adopting resolution for each policy,  district procedures manual, Board agendas</t>
  </si>
  <si>
    <t xml:space="preserve">5. The Board has annually approved, by resolution, the district Statement of Assurance document as reflected in the minutes.  </t>
  </si>
  <si>
    <t xml:space="preserve">21. The Board has annually approved, by resolution, the district Statement of Assurance document as reflected in the minutes.  </t>
  </si>
  <si>
    <t xml:space="preserve">10. The Board has annually approved by resolution, the district Statement of Assurance document as reflected in the minutes.  </t>
  </si>
  <si>
    <t>Budget calendar, budget supporting document, 
other budget support/tools updated annually, 
description of how the district's planning and budgeting processes link</t>
  </si>
  <si>
    <r>
      <t xml:space="preserve">District policies and procedures regarding attendance and on-time arrivals (refer to </t>
    </r>
    <r>
      <rPr>
        <i/>
        <sz val="12"/>
        <rFont val="Times New Roman"/>
        <family val="1"/>
      </rPr>
      <t>District Review of Checklist for Board-Approved Student Attendance Policies and Procedures</t>
    </r>
    <r>
      <rPr>
        <sz val="12"/>
        <rFont val="Times New Roman"/>
        <family val="1"/>
      </rPr>
      <t xml:space="preserve">), district procedures for responding to unexcused absences and excused absences, records indicating actions taken to prevent and intervene in the cases of absences and truancy that include contacts with parents regarding absences
</t>
    </r>
  </si>
  <si>
    <t xml:space="preserve">#1, 2, 3, 4, 6 (state assessment):  The data that will be used to determine ratings for these indicators is the 2013 -2014 state assessment data.  There are two applicable files:  DPR Assessment Points and DPR Assessment Data by Subject.  Use information from the Assessment Points file to determine how to score I&amp;P indicators 1, 2, 3, 4 and 6.  The Assessment Data by Subject file provides the actual test data that was used to determine the district's points values for these indicators.  Note that indicators 3 and 4 are a comparison of the 2013 and 2014 assessment results. The data files are located on the Department's NJQSAC website at: www.state.nj.us/education/genfo/qsac. </t>
  </si>
  <si>
    <t>NJ Single Accountability Continuum (NJQSAC)
District Performance Review - School Year 2017-18</t>
  </si>
  <si>
    <t>#20 (average daily attendance rate):  To meet indicator requirements, a district must have: submitted the School Register Summary (SRS) by the deadline AND must have a three-year average daily attendance rate (ADA) of 90 percent or greater.   A list of  districts that did not submit the SRS by the deadline is posted on the NJQSAC website; if your district's name is on that list, you must enter a response of "0" for this indicator.  A list of district three-year average daily attendance (ADA) rates is also posted on the NJQSAC website.</t>
  </si>
  <si>
    <t xml:space="preserve">#7 (high school graduation rate):  Refer to the list of 2016 4-year Cohort High School Graduation Rates that is posted on the NJQSAC website.  The district 4-year graduation rate is the final listing for your district data.  Go to the column labeled "Subgroup" and find the entry "Districtwide."  The districtwide percentage can be found in the column labeled "4 Yr Grad Rate."    </t>
  </si>
  <si>
    <r>
      <rPr>
        <b/>
        <sz val="12"/>
        <rFont val="Times New Roman"/>
        <family val="1"/>
      </rPr>
      <t>Instruction and Program:</t>
    </r>
    <r>
      <rPr>
        <sz val="12"/>
        <rFont val="Times New Roman"/>
        <family val="1"/>
      </rPr>
      <t xml:space="preserve">  </t>
    </r>
  </si>
  <si>
    <r>
      <rPr>
        <b/>
        <sz val="12"/>
        <rFont val="Times New Roman"/>
        <family val="1"/>
      </rPr>
      <t>General Information:</t>
    </r>
    <r>
      <rPr>
        <sz val="12"/>
        <rFont val="Times New Roman"/>
        <family val="1"/>
      </rPr>
      <t xml:space="preserve">
Within this document, there are seven separate worksheets to complete for the District Performance Review (DPR): District Information and Score Summary, Instruction and Program, Fiscal Management, Governance, Personnel, Operations and Declaration.  Each worksheet can be found within this one document; there is a separate tab for each section at the bottom of the Excel viewing pane.
To attain points for DPR indicators, the district must enter a district score of 1 (for “Yes” or "N/A") for each numbered indicator or block of indicators.  Partial points for sub-indicators are not awarded.</t>
    </r>
  </si>
  <si>
    <r>
      <rPr>
        <b/>
        <sz val="12"/>
        <rFont val="Times New Roman"/>
        <family val="1"/>
      </rPr>
      <t>Instructions for Completing the District Information and Score Summary Page:</t>
    </r>
    <r>
      <rPr>
        <sz val="12"/>
        <rFont val="Times New Roman"/>
        <family val="1"/>
      </rPr>
      <t xml:space="preserve">
Enter the required information (district name and CDS #, county name, superintendent name, superintendent email address, district full mailing address).
The district score and county score columns will tally automatically once each section of the DPR is completed.  There will be five scores - one each for Instruction and Program, Fiscal Management, Governance, Personnel and Operations.  The scores will be expressed as a percentage, based upon the total point values awarded to each section.  </t>
    </r>
  </si>
  <si>
    <r>
      <rPr>
        <b/>
        <sz val="12"/>
        <rFont val="Times New Roman"/>
        <family val="1"/>
      </rPr>
      <t>Instructions for Completing the five DPR sections (Instruction and Program, Fiscal Management, Governance, Personnel and Operations):</t>
    </r>
    <r>
      <rPr>
        <sz val="12"/>
        <rFont val="Times New Roman"/>
        <family val="1"/>
      </rPr>
      <t xml:space="preserve">
1.  In each of the DPR sections, read the indicator carefully and determine whether the district fully complies with the indicator requirements.     Then, enter a "1" for a Yes response or  a "1" for an N/A response in the District Score column.  If the district does not comply with the indicator requirements, leave the "0" in the District Score column.  
2. An N/A response must be accompanied by the reason(s) why district administration has determined that the indicator is not applicable.  Type the reason in the "Comments" column in the appropriate indicator row.  Full points are awarded for an N/A response, just as they are for a Yes response.
3. The documents listed in the "Documentation" column are meant to provide you with the types of information necessary to ensure that you comply with the indicator requirements.  The document lists are not meant to be exhaustive; there may be other documentation to support district compliance.
4.  The "Comments" column is for use by the district and by the county office of education.  Districts should use this column to: explain why an indicator was scored N/A and/or to provide the county office reviewers with any information that would help to clarify or enhance understanding of the district's scoring of a particular indicator.  It is not necessary to list the documentation you used to determine district compliance.  The county office will use the "Comments" column to provide the district with a justification for a county score of   "0", which signifies a "No" response or non-compliance with indicator requirements.
</t>
    </r>
  </si>
  <si>
    <r>
      <rPr>
        <b/>
        <sz val="12"/>
        <rFont val="Times New Roman"/>
        <family val="1"/>
      </rPr>
      <t>Instructions for Completing the Declaration Page:</t>
    </r>
    <r>
      <rPr>
        <sz val="12"/>
        <rFont val="Times New Roman"/>
        <family val="1"/>
      </rPr>
      <t xml:space="preserve">
The  chief school administrator and board of education president are responsible for attesting to the accuracy of the DPR responses.  
1.  The district chief school administrator needs to present the completed DPR at a board of education meeting.  
2.  The board needs to prepare a resolution attesting to the accuracy of the DPR responses and approving submission of the DPR to the NJ Department of Education.
3.  Both the chief school administrator and board of education president must sign the DPR Declaration Page.</t>
    </r>
  </si>
  <si>
    <r>
      <rPr>
        <b/>
        <sz val="12"/>
        <rFont val="Times New Roman"/>
        <family val="1"/>
      </rPr>
      <t xml:space="preserve">Instructions for Submitting the Completed DPR Excel File, Signed Declaration Page and Board Resolution to NJDOE:
</t>
    </r>
    <r>
      <rPr>
        <sz val="12"/>
        <rFont val="Times New Roman"/>
        <family val="1"/>
      </rPr>
      <t xml:space="preserve">1.  The district's DPR Excel file, signed Declaration Page and Board resolution must be submitted electronically to NJDOE.  </t>
    </r>
    <r>
      <rPr>
        <b/>
        <sz val="12"/>
        <rFont val="Times New Roman"/>
        <family val="1"/>
      </rPr>
      <t>Files cannot be  uploaded until October 2, 2017.  The submission deadline is November 15, 2017.</t>
    </r>
    <r>
      <rPr>
        <sz val="12"/>
        <rFont val="Times New Roman"/>
        <family val="1"/>
      </rPr>
      <t xml:space="preserve">
2.  Go to http://homeroom.state.nj.us/ and click on QSAC DPR.  Enter your district's code, user name and password.  To obtain your user name and password, contact the district's Web User Administrator.
3.  Make sure you have saved your district's DPR Excel file as: District name (County name) QSAC DPR 2017-18.xls
     EXAMPLE: Smith Township (Mercer) QSAC DPR 2017-18.xls
4.  Follow instructions regarding uploading your DPR Excel file.  
5.  You will also need to upload your district's Declaration Page and Board resolution.  Save both files as PDF files and upload through NJ Homeroom, along with your DPR Excel file.
</t>
    </r>
  </si>
  <si>
    <r>
      <t xml:space="preserve">3. Language Arts Literacy (LAL) State assessment data for the district's total student population shows </t>
    </r>
    <r>
      <rPr>
        <b/>
        <sz val="12"/>
        <rFont val="Times New Roman"/>
        <family val="1"/>
      </rPr>
      <t>one</t>
    </r>
    <r>
      <rPr>
        <sz val="12"/>
        <rFont val="Times New Roman"/>
        <family val="1"/>
      </rPr>
      <t xml:space="preserve"> of the following:</t>
    </r>
  </si>
  <si>
    <t>Bayonne 17-0220</t>
  </si>
  <si>
    <t>Hudson</t>
  </si>
  <si>
    <t>Dr. Michael A. Wanko</t>
  </si>
  <si>
    <t>669 avenue A, Bayonne, NJ 07002</t>
  </si>
  <si>
    <t>mwanko@bboed.org</t>
  </si>
  <si>
    <t>BAYONNE</t>
  </si>
  <si>
    <t>Bayonne</t>
  </si>
  <si>
    <t>Board Resolution Date: October 19, 2017</t>
  </si>
  <si>
    <t>The Board keeps policies up to date by utilizing the services of Strauss Esmay, and adopts resolutions to incorporate these new/updated policies, and posts each and every policy on its website as individual PDF's.</t>
  </si>
  <si>
    <t>The Board's contract with the Superintendent (CSA) is reviewed for all the necessary provisions by the ECS.  Policies relating to the Superintendent position responsibilities and evaluation are found within the 1200 series of the District's policies.</t>
  </si>
  <si>
    <t>The District's Finance policies are found within the 6000 series of the District's policies.  Procedures are oulined in the District's SOP manual, and the District also applies any new guidelines promulgated by NJDOE in developing its budget, which is also developed in accordance with various adopted plans of the District.</t>
  </si>
  <si>
    <t>The District assesses the curriculum and professional development needs based upon budget requests and other input, and makes every effort to address those needs, taking into consideration any budgetary, fiscal and regulatory restraints.</t>
  </si>
  <si>
    <t>The District realizes the possibility of any mandated costs, and the budget allows for a reasonable estimate of such contingency.</t>
  </si>
  <si>
    <t>The District prepares a Corrective Action plan upon receipt of audit finding from any audit or monitoring, and promptly submits same to Board for approval at its next regular meeting.</t>
  </si>
  <si>
    <t>A system of monthly procedures are performed in order to complete an accurate reconciled monthly Board Secretary's report, and the report is accepted monthly at the Board meeting following the month covered by the report, unless the Board meeting falls too early in the month.  The Board Secretary Report is generated from our Systems 3000 software, which is compliant with all current laws and regulations.</t>
  </si>
  <si>
    <t>We have updated our district's standard operating manual as of 2017 and attempt to follow all business office functions as documented.  We utilize our Systems 3000 software and run the Monthly Transfer Reports on a monthly basis, seeking County approval when transfers need approval per the Accountability Regulations.  Finally, the district has implemented an internal inventory and fixed asset procedure which helps to ensure that assets are properly safeguarded.</t>
  </si>
  <si>
    <t>The district analyzes its cash flow as part of the monthly procedures in preparing its Board Secretary's Report.  Grant reimbursements are filed in a timely fashion.</t>
  </si>
  <si>
    <t>The district's CAFR, and all related filings, have been done within the prescribed due dates.</t>
  </si>
  <si>
    <t>The district has filed its Corrective Action Plan, as well as the Certification of Implementation of CAP within the prescribed due dates.</t>
  </si>
  <si>
    <t>The district has no anticipated repeat findings.</t>
  </si>
  <si>
    <t>The district had no material weaknesses.</t>
  </si>
  <si>
    <t>The district had no deficit balances or overexpenditures in any of its funds, according to its CAFR.</t>
  </si>
  <si>
    <t>The district complies with demonstration of comparability, maintenance of effort and other federal grant fiscal requirements.</t>
  </si>
  <si>
    <t>The district makes every effort to stay within its prescribed grant budget.  In those instances where amendments and budget modifications are needed, the proper protocol for the grant is followed.</t>
  </si>
  <si>
    <t>The district allocates the non-public portion in accordance with the methods prescribed by each grant.  The district has several onsite meetings annually with the Non-Public School Administrators.</t>
  </si>
  <si>
    <t>Grant staff, as well as any stipends, are approved through resolution.  Part-time costs are supported by time and activity reports.</t>
  </si>
  <si>
    <t>The district has separate appropriations for each school/project funded under the overall ROD or SDA grant.</t>
  </si>
  <si>
    <t>The district monitors the detailed capital accounts as needed, including the contracts awarded to vendors to address the projects, to stay within project appropriations as well as the contract limits.</t>
  </si>
  <si>
    <t>The district is bound to very scrutinous review by the SDA, and follows strict adherence to spend within authorized amounts, and follow directives of the SDA, which include determination, project-by-project, on the local share provided.</t>
  </si>
  <si>
    <t>While few projects remain, these are required to be kept open until R.O.D./S.D.A. approves final closeout, at which time the district follows the accounting procedure to do a final closeout.</t>
  </si>
  <si>
    <t>If needed, the district will follow the procedures as outlined in 6A:26-3.14 regarding emergent projects, for those emergengy purchases and contracts as referred to in NJSA 18A:18A-7 &amp; NJAC 5:34-6.1.</t>
  </si>
  <si>
    <t>Checklists are available in the School Business Administrator's office.</t>
  </si>
  <si>
    <t>Yes. Met the 100% compliance.</t>
  </si>
  <si>
    <t>Yes. Met the 80% compliance.</t>
  </si>
  <si>
    <t>Dr. Dennis C. Degnan</t>
  </si>
  <si>
    <t>Kathryn Cuttruff</t>
  </si>
  <si>
    <t>Leo J. Smith, Jr.</t>
  </si>
  <si>
    <t>Joseph T. Broderick</t>
  </si>
  <si>
    <t>Kenneth Kopacz</t>
  </si>
  <si>
    <t>Alan D'Angelo</t>
  </si>
  <si>
    <t>No - NJDOE Worksheet</t>
  </si>
  <si>
    <t>Yes - The District has no Priority or Focus Schools. Priority, Focus and reward School list provided by NJDOE</t>
  </si>
  <si>
    <t xml:space="preserve">No - The District has no Reward Schools. Priority, Focus and reward School list provided by NJDOE </t>
  </si>
  <si>
    <t>Yes - DPR Assessment Worksheet provided by DPR Assessment Worksheet provided by NJDOE</t>
  </si>
  <si>
    <t xml:space="preserve">Library Skills/Information Literacy/Library Media curriculum
Lesson plans
Assessment data and analysis
Classroom visits
Student Learning Plans
Student roster
District technology plan
</t>
  </si>
  <si>
    <t xml:space="preserve">District assesments in all content areas for all 4 marking periods in grade 3-12. K-2 receives 2 district assemsnets per year, PreK usues Children Observaton Record (COR) daily and reports are run twice a year and are shared with parents.   Meeting agendas that show review of test scores and district assessments: PLC agendas and minutes.  </t>
  </si>
  <si>
    <t xml:space="preserve">Curriculum in each content area
Pacing Guides
Interim assessments
Pre-K follow key developmental indicators and complete ongoing anectodal assessments throughout the year.  K-2 two district assessments per year. Weekly asessements that are aligned with grade level requiremnts. 3-14 Four district assessments. Updated curriculum aligned with NJSLS. Copies assessments. Online.
</t>
  </si>
  <si>
    <t>ADA report provided by the NJDOE 94.8%</t>
  </si>
  <si>
    <t>Yes - NJDOE Worksheet 85.78%</t>
  </si>
  <si>
    <t>Honorable Theodore Garelick</t>
  </si>
  <si>
    <t xml:space="preserve"> </t>
  </si>
  <si>
    <t xml:space="preserve">PLCs, Faculty meetings, curriculum meetings, common planning time, abbreviated session professional development, the full day staff training and development, collaboration with NJIT, NJCU and Steven's Institute of Technology. Each school has monthly PLC. Weekly horizontal meeting per school. One meeting per month curriculum directors. Transitions meeting is June in elementary schools. Matriz and differentiated lsits are available. Montlhy meeting with directors. Three full day and four half day staff trainong and development. 8th grade transitions meeting for special education.  Guidance meetings to develop schedules. </t>
  </si>
  <si>
    <t xml:space="preserve">Elementary and High School Student handbook.Constructed Response Tasks (Portfolio), PARCC, DLM, NJASK, NJBCT. Copy of high hand book. Course proficiency book. High School graduation requirements on line. </t>
  </si>
  <si>
    <t xml:space="preserve">Class schedules, Lesson Plans, Lesson plan feedback, Data analysis and observations, rigorous yet attainable SGOs Teacher submit weekly lessons online and they are reviewed by adminstration.  Adminstration reviews grade book.  Essential question and objective are written on the board daily and reviewed by teacher each lesson to students. Based on county review it was recommented that we have a district wide lesson plan template to proved all content that must be covered in lessons. Curriculum writing teams include teaching staff who provide feedback and changes to curriculum.    </t>
  </si>
  <si>
    <t xml:space="preserve">Teacher observations and evaluation schedules.
Lessons plans and feedback loop
Meeting agendas
Board approved curriculum
Thursday at 3:00 PM. Feedback provided. District Improvement Plan.  Webinar. 
</t>
  </si>
  <si>
    <t xml:space="preserve">Hold hearings on poor attendance. Daily calls. Brochures
Letters go to parents
Global call each day
Procedures on attendance from Superintendent
attendance officer Elementary World Language. Media based. Incorporated into Social Studies. ELL resource Community information for Regular Ed teachers. Professional development for ELL and IEP. Follow same curriculum with modifications. All students are placed in apprpropriate levels. Review ACCESS scores. Two periods of high intensisty ESL. K-5 self-contained bilingual. 6-7-8 part time model for (2 ELA, 1 Math, 1 ESL) At-risk in high high school. Library sign-in books. Schedule posted. Library period is incorporated into ELA. G &amp; T Physics grade 8, ELA novels, Math computer science.
</t>
  </si>
  <si>
    <t>Examples of ACHIVE NJ, Pre / Post, Observations, Observation Schedule, Progress Reports, Report Cards, Realtime Grid, SGOsAchieve NJ Observation / Evaluation. Pre-K Pre school Quality Assessment (PQA). ECERs. Lesson plans feedback. Pre-conferences, post conferences. Teacher meetings. Pre- K coaching. Informal walkthroughs. ESL / Bilingual coaching.Teacher evaluation schedule. SGO mid year check-in. Professional Development plan. Individual Student learning Plans. Gradebook.</t>
  </si>
  <si>
    <t xml:space="preserve">District Professional Development Grid, Professional Development feedback, Diagnostic Assessments, District Assessments, planning, collaboration and formulation of SGOs, Focus meeting minutes, District Assessment Schedule, PLCS, webinars offered, Highly Qualified documentation, Parent Portal, 100 Book Challenge, ARMS, Summer Boost, Credit Recovery, Title I Parent workshops. Enhanced and updated curriculum. Strategic Plan K-3 100 book challenege, track growth over the length enrolled in the program. A move away from test-besting questions to multiple part questions more silimar to high level thinking.  Using technology to learn to read online.  News ELA used to read and compare/contrast articles and stories.  Critical reading skills including: analyzing  text and multiple texts, reasoning skills, providing evidence when answering inferential questions, identifying literacy evidence.  Switch to hands on collaborative learning and instruction, small group instruction,  online collaborative tools:  Google Classroom &amp; Google Drive.  Directors show evidence of reviewing subgroups data with staff proof with agenda, sign in sheet &amp; presentations. Building data teams has a tired system of analysis for each subgroup in ELA, Math &amp;(Science).  They work on the leveled data and review students aligned to each level (1-5) and students in 4 and 5 category focus on continualy success rate. For level 1-3 students the data team utilize teacher specific strategies and practices to increase their percential levels. Social Studies - at rink class for including grade 9, added ELL Social Studies class for grade 9, data analysis of students identified as failing social studies courses. Analysis of District assessments across district. </t>
  </si>
  <si>
    <t xml:space="preserve">Strategic Plan, Progress Target Action Plans, Mentoring Program, ScIPs, Professional Development Plan, Technology Integration, utilization of Chromebooks, IXL, Read 180, Systems 44, Learn 360 Building level strategic plan with set target and outcome. District improvement plan that was approved by county. Director/Principal approved moves of staff to more appropriate assignments to improve student achievement.  Seek out material that is aligned to content and technological skills.  Increase students access to devices and online content to provide a more future ready environment for learning. Professional learning is extremely targeted per grade level and content area. </t>
  </si>
  <si>
    <t>Enhanced and updated curriculum, Progress Target Action Plans, ESL / Bilingual Action Plan, Acquisition of Chromebooks, 100 Book Challenge materials / data / sign-in sheets, student attendance, parent workshop flyers, ARMS after-school classes, Title I metrix, minutes from curriculum, directors, principals, and Focus meetings, student attendance, and staff attendance. District offered Professional Development to address subgroups.  All 9 content areas updated curriculum to the NJSLS for grades 3-8, Complete rewrite for ELA, Science and Math department curriculum.  Increased number of PLCs opportunities for staff.   HIGH SCHOOL - Added at risk courses at HS level in Science, English and Math.  Special Education and ELL staff in included in content areas professional development and departmental meetings.  Professional development on co-teaching model and differeniated instrucitonI.  A timeline is established to implement RTI in 3 schools for the 18-19 school year. Increase student engagement through the use of technology with a  one to one Chromebook program in grade 4-12.  Differeintated materals for classroom instruction:  News ELA.  Credit recovery for HS students, Elementary enrichement programs, World History Day, 100 book challenge (K-3), ARMS program, parent workshops, PLC agendas discuss  subgroups.</t>
  </si>
  <si>
    <t>DATA Team sign-in sheets, DATA Team training, Staff Abbreviated Professional Development Sessions, examples of individual school data team presentations, consultant binder with longitudinal and student data, copy of NJASK and HSPA results, NJ Performance Reports, individual school Progress Target Action Plans PARCC data received in July and is shared with ELA, Math, Special Education, ELL directors. Science director recevies NJASK 4 &amp; 8, NJBCT  scores.  Principals receive assessment data in August and have access to Pearson Access Next portal. Building Data Teams create classroom and school level action plans to determine areas in needs.  Teacher work in PLCs to address concerns found. Directors in ELA, Math &amp; Science directors analyze data to address weakness and present it to their department staff. Which that data then drives instruction and professional development.  Special Services and ELL are incorporated with the major content areas.  Central Office review with building princiapls and data teams to discuss strategies for improvement. Principals work closely with staff in PAN to filter data to drill down to all levels of data.  Teacher have access to last years final scores through the District SIS</t>
  </si>
</sst>
</file>

<file path=xl/styles.xml><?xml version="1.0" encoding="utf-8"?>
<styleSheet xmlns="http://schemas.openxmlformats.org/spreadsheetml/2006/main">
  <numFmts count="1">
    <numFmt numFmtId="164" formatCode="0.0"/>
  </numFmts>
  <fonts count="25">
    <font>
      <sz val="10"/>
      <name val="Arial"/>
    </font>
    <font>
      <sz val="10"/>
      <name val="Times New Roman"/>
      <family val="1"/>
    </font>
    <font>
      <b/>
      <sz val="12"/>
      <name val="Times New Roman"/>
      <family val="1"/>
    </font>
    <font>
      <sz val="11"/>
      <name val="Times New Roman"/>
      <family val="1"/>
    </font>
    <font>
      <b/>
      <sz val="20"/>
      <name val="Times New Roman"/>
      <family val="1"/>
    </font>
    <font>
      <sz val="8"/>
      <name val="Arial"/>
      <family val="2"/>
    </font>
    <font>
      <b/>
      <sz val="16"/>
      <name val="Times New Roman"/>
      <family val="1"/>
    </font>
    <font>
      <b/>
      <sz val="24"/>
      <name val="Times New Roman"/>
      <family val="1"/>
    </font>
    <font>
      <b/>
      <sz val="14"/>
      <name val="Times New Roman"/>
      <family val="1"/>
    </font>
    <font>
      <b/>
      <sz val="10"/>
      <name val="Times New Roman"/>
      <family val="1"/>
    </font>
    <font>
      <sz val="8"/>
      <name val="Times New Roman"/>
      <family val="1"/>
    </font>
    <font>
      <b/>
      <sz val="22"/>
      <name val="Times New Roman"/>
      <family val="1"/>
    </font>
    <font>
      <sz val="24"/>
      <name val="Times New Roman"/>
      <family val="1"/>
    </font>
    <font>
      <sz val="20"/>
      <name val="Times New Roman"/>
      <family val="1"/>
    </font>
    <font>
      <b/>
      <sz val="10"/>
      <name val="Arial"/>
      <family val="2"/>
    </font>
    <font>
      <sz val="8"/>
      <name val="Tahoma"/>
      <family val="2"/>
    </font>
    <font>
      <sz val="10"/>
      <name val="Arial"/>
    </font>
    <font>
      <sz val="14"/>
      <name val="Arial"/>
      <family val="2"/>
    </font>
    <font>
      <sz val="14"/>
      <name val="Times New Roman"/>
      <family val="1"/>
    </font>
    <font>
      <sz val="12"/>
      <name val="Times New Roman"/>
      <family val="1"/>
    </font>
    <font>
      <b/>
      <sz val="20"/>
      <name val="Arial"/>
      <family val="2"/>
    </font>
    <font>
      <i/>
      <sz val="12"/>
      <name val="Times New Roman"/>
      <family val="1"/>
    </font>
    <font>
      <sz val="12"/>
      <name val="Arial"/>
      <family val="2"/>
    </font>
    <font>
      <u/>
      <sz val="10"/>
      <color theme="10"/>
      <name val="Arial"/>
      <family val="2"/>
    </font>
    <font>
      <sz val="10"/>
      <color rgb="FFFF0000"/>
      <name val="Times New Roman"/>
      <family val="1"/>
    </font>
  </fonts>
  <fills count="9">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rgb="FFFFFF99"/>
        <bgColor indexed="64"/>
      </patternFill>
    </fill>
    <fill>
      <patternFill patternType="solid">
        <fgColor rgb="FFCCFFCC"/>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23" fillId="0" borderId="0" applyNumberFormat="0" applyFill="0" applyBorder="0" applyAlignment="0" applyProtection="0"/>
    <xf numFmtId="0" fontId="16" fillId="0" borderId="0"/>
    <xf numFmtId="0" fontId="16" fillId="0" borderId="0"/>
    <xf numFmtId="9" fontId="16" fillId="0" borderId="0" applyFont="0" applyFill="0" applyBorder="0" applyAlignment="0" applyProtection="0"/>
  </cellStyleXfs>
  <cellXfs count="170">
    <xf numFmtId="0" fontId="0" fillId="0" borderId="0" xfId="0"/>
    <xf numFmtId="0" fontId="4" fillId="2" borderId="1" xfId="0"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top"/>
      <protection locked="0"/>
    </xf>
    <xf numFmtId="0" fontId="4" fillId="3" borderId="1" xfId="0" applyFont="1" applyFill="1" applyBorder="1" applyAlignment="1" applyProtection="1">
      <alignment horizontal="center" vertical="top"/>
      <protection locked="0"/>
    </xf>
    <xf numFmtId="0" fontId="4" fillId="0" borderId="1"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1" xfId="0" applyFont="1" applyBorder="1" applyProtection="1"/>
    <xf numFmtId="0" fontId="1" fillId="0" borderId="1" xfId="0" applyFont="1" applyBorder="1" applyAlignment="1" applyProtection="1">
      <alignment horizontal="left" vertical="top"/>
    </xf>
    <xf numFmtId="0" fontId="2" fillId="0" borderId="1"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2" borderId="1" xfId="0" applyFont="1" applyFill="1" applyBorder="1" applyAlignment="1" applyProtection="1">
      <alignment horizontal="center" vertical="center"/>
    </xf>
    <xf numFmtId="0" fontId="4" fillId="3" borderId="1" xfId="0" applyFont="1" applyFill="1" applyBorder="1" applyAlignment="1" applyProtection="1">
      <alignment horizontal="center" vertical="center"/>
    </xf>
    <xf numFmtId="0" fontId="12" fillId="0" borderId="1" xfId="0" applyFont="1" applyBorder="1" applyAlignment="1" applyProtection="1">
      <alignment horizontal="center" vertical="center" wrapText="1"/>
    </xf>
    <xf numFmtId="0" fontId="4" fillId="0" borderId="1" xfId="0" applyFont="1" applyBorder="1" applyAlignment="1" applyProtection="1">
      <alignment horizontal="center" vertical="top" wrapText="1"/>
    </xf>
    <xf numFmtId="0" fontId="1" fillId="0" borderId="1" xfId="0" applyFont="1" applyBorder="1" applyAlignment="1" applyProtection="1">
      <alignment wrapText="1"/>
    </xf>
    <xf numFmtId="0" fontId="13" fillId="0" borderId="1" xfId="0" applyFont="1" applyBorder="1" applyAlignment="1" applyProtection="1">
      <alignment horizontal="center" vertical="center" wrapText="1"/>
    </xf>
    <xf numFmtId="0" fontId="12" fillId="0" borderId="1" xfId="0" applyFont="1" applyBorder="1" applyAlignment="1" applyProtection="1">
      <alignment horizontal="center" vertical="center"/>
    </xf>
    <xf numFmtId="0" fontId="4" fillId="4" borderId="1" xfId="0" applyFont="1" applyFill="1" applyBorder="1" applyAlignment="1" applyProtection="1">
      <alignment horizontal="center" vertical="center" wrapText="1"/>
      <protection locked="0"/>
    </xf>
    <xf numFmtId="0" fontId="4" fillId="5" borderId="1" xfId="0" applyFont="1" applyFill="1" applyBorder="1" applyAlignment="1" applyProtection="1">
      <alignment horizontal="center" vertical="center" wrapText="1"/>
      <protection locked="0"/>
    </xf>
    <xf numFmtId="0" fontId="4" fillId="0" borderId="1" xfId="0" applyFont="1" applyBorder="1" applyAlignment="1" applyProtection="1">
      <alignment vertical="center"/>
    </xf>
    <xf numFmtId="0" fontId="8" fillId="0" borderId="1" xfId="0" applyFont="1" applyBorder="1" applyAlignment="1" applyProtection="1">
      <alignment horizontal="left" vertical="center"/>
    </xf>
    <xf numFmtId="0" fontId="8" fillId="0" borderId="1" xfId="0" applyFont="1" applyBorder="1" applyAlignment="1" applyProtection="1">
      <alignment horizontal="center" vertical="center"/>
    </xf>
    <xf numFmtId="9" fontId="18" fillId="0" borderId="1" xfId="4" applyFont="1" applyBorder="1" applyAlignment="1" applyProtection="1">
      <alignment horizontal="center"/>
    </xf>
    <xf numFmtId="0" fontId="13" fillId="0" borderId="1" xfId="0" applyFont="1" applyFill="1" applyBorder="1" applyAlignment="1" applyProtection="1">
      <alignment horizontal="center" vertical="center" wrapText="1"/>
    </xf>
    <xf numFmtId="0" fontId="13" fillId="0" borderId="1" xfId="0" applyFont="1" applyBorder="1" applyAlignment="1" applyProtection="1">
      <alignment horizontal="center" vertical="center"/>
    </xf>
    <xf numFmtId="0" fontId="1" fillId="0" borderId="1" xfId="0" applyFont="1" applyBorder="1" applyAlignment="1" applyProtection="1">
      <alignment vertical="top" wrapText="1"/>
    </xf>
    <xf numFmtId="0" fontId="1" fillId="0" borderId="1" xfId="0" applyFont="1" applyBorder="1" applyAlignment="1" applyProtection="1">
      <alignment vertical="center" wrapText="1"/>
    </xf>
    <xf numFmtId="1" fontId="13" fillId="0" borderId="1" xfId="0" applyNumberFormat="1" applyFont="1" applyBorder="1" applyAlignment="1" applyProtection="1">
      <alignment horizontal="center" vertical="center" wrapText="1"/>
    </xf>
    <xf numFmtId="164" fontId="13" fillId="0" borderId="1" xfId="0" applyNumberFormat="1" applyFont="1" applyBorder="1" applyAlignment="1" applyProtection="1">
      <alignment horizontal="center" vertical="center" wrapText="1"/>
    </xf>
    <xf numFmtId="0" fontId="3" fillId="0" borderId="2" xfId="0" applyFont="1" applyBorder="1" applyAlignment="1" applyProtection="1">
      <alignment horizontal="left" vertical="top" wrapText="1"/>
    </xf>
    <xf numFmtId="0" fontId="3" fillId="0" borderId="3" xfId="0" applyFont="1" applyBorder="1" applyAlignment="1" applyProtection="1">
      <alignment horizontal="left" vertical="top" wrapText="1"/>
    </xf>
    <xf numFmtId="0" fontId="8" fillId="0" borderId="0" xfId="0" applyFont="1" applyBorder="1" applyAlignment="1" applyProtection="1">
      <alignment horizontal="left" vertical="center"/>
    </xf>
    <xf numFmtId="9" fontId="18" fillId="0" borderId="0" xfId="4" applyFont="1" applyBorder="1" applyAlignment="1" applyProtection="1">
      <alignment horizontal="center"/>
    </xf>
    <xf numFmtId="0" fontId="19" fillId="0" borderId="0" xfId="0" applyFont="1"/>
    <xf numFmtId="0" fontId="19" fillId="0" borderId="0" xfId="0" applyFont="1" applyAlignment="1">
      <alignment wrapText="1"/>
    </xf>
    <xf numFmtId="0" fontId="19" fillId="0" borderId="0" xfId="0" applyFont="1" applyAlignment="1">
      <alignment horizontal="justify"/>
    </xf>
    <xf numFmtId="0" fontId="19" fillId="0" borderId="0" xfId="0" applyFont="1" applyAlignment="1">
      <alignment horizontal="left" vertical="top" wrapText="1"/>
    </xf>
    <xf numFmtId="0" fontId="19" fillId="0" borderId="0" xfId="0" applyFont="1" applyAlignment="1">
      <alignment horizontal="left" vertical="top"/>
    </xf>
    <xf numFmtId="0" fontId="2" fillId="0" borderId="0" xfId="0" applyFont="1" applyAlignment="1">
      <alignment horizontal="left" vertical="center" wrapText="1"/>
    </xf>
    <xf numFmtId="0" fontId="19" fillId="6" borderId="1" xfId="0" applyFont="1" applyFill="1" applyBorder="1" applyAlignment="1">
      <alignment horizontal="left" vertical="top"/>
    </xf>
    <xf numFmtId="0" fontId="19" fillId="0" borderId="1" xfId="0" applyFont="1" applyBorder="1" applyAlignment="1">
      <alignment horizontal="left"/>
    </xf>
    <xf numFmtId="0" fontId="0" fillId="0" borderId="0" xfId="0" applyBorder="1" applyAlignment="1" applyProtection="1">
      <alignment wrapText="1"/>
    </xf>
    <xf numFmtId="0" fontId="0" fillId="0" borderId="1" xfId="0" applyBorder="1" applyProtection="1"/>
    <xf numFmtId="0" fontId="0" fillId="0" borderId="0" xfId="0" applyBorder="1" applyProtection="1"/>
    <xf numFmtId="0" fontId="17" fillId="0" borderId="1" xfId="0" applyFont="1" applyBorder="1" applyProtection="1"/>
    <xf numFmtId="0" fontId="17" fillId="0" borderId="2" xfId="0" applyFont="1" applyBorder="1" applyProtection="1"/>
    <xf numFmtId="0" fontId="17" fillId="0" borderId="3" xfId="0" applyFont="1" applyBorder="1" applyProtection="1"/>
    <xf numFmtId="0" fontId="0" fillId="0" borderId="3" xfId="0" applyBorder="1" applyProtection="1"/>
    <xf numFmtId="0" fontId="14" fillId="0" borderId="3" xfId="0" applyFont="1" applyBorder="1" applyProtection="1"/>
    <xf numFmtId="0" fontId="14" fillId="0" borderId="1" xfId="0" applyFont="1" applyBorder="1" applyProtection="1"/>
    <xf numFmtId="0" fontId="1" fillId="0" borderId="1" xfId="0" applyFont="1" applyBorder="1" applyAlignment="1" applyProtection="1">
      <alignment horizontal="center" vertical="center" wrapText="1"/>
    </xf>
    <xf numFmtId="0" fontId="1" fillId="0" borderId="1" xfId="0" applyFont="1" applyBorder="1" applyAlignment="1" applyProtection="1">
      <alignment horizontal="center" vertical="top"/>
    </xf>
    <xf numFmtId="0" fontId="1" fillId="0" borderId="1" xfId="0" applyFont="1" applyBorder="1" applyAlignment="1" applyProtection="1">
      <alignment horizontal="left" vertical="center"/>
    </xf>
    <xf numFmtId="0" fontId="1" fillId="0" borderId="1" xfId="0" applyFont="1" applyBorder="1" applyAlignment="1" applyProtection="1">
      <alignment vertical="center"/>
    </xf>
    <xf numFmtId="0" fontId="1" fillId="0" borderId="1" xfId="0" applyFont="1" applyBorder="1" applyAlignment="1" applyProtection="1">
      <alignment vertical="top"/>
    </xf>
    <xf numFmtId="0" fontId="10" fillId="0" borderId="1" xfId="0" applyFont="1" applyBorder="1" applyAlignment="1" applyProtection="1">
      <alignment vertical="center" wrapText="1"/>
    </xf>
    <xf numFmtId="0" fontId="7" fillId="0" borderId="1" xfId="0" applyFont="1" applyBorder="1" applyAlignment="1" applyProtection="1">
      <alignment horizontal="center" vertical="center"/>
    </xf>
    <xf numFmtId="0" fontId="1" fillId="0" borderId="1" xfId="0" applyFont="1" applyBorder="1" applyAlignment="1" applyProtection="1">
      <alignment horizontal="left" vertical="top" wrapText="1"/>
      <protection locked="0"/>
    </xf>
    <xf numFmtId="0" fontId="4" fillId="5" borderId="1" xfId="0" applyFont="1" applyFill="1" applyBorder="1" applyAlignment="1" applyProtection="1">
      <alignment horizontal="center" vertical="center"/>
      <protection locked="0"/>
    </xf>
    <xf numFmtId="0" fontId="1" fillId="0" borderId="1" xfId="0" applyFont="1" applyBorder="1" applyAlignment="1" applyProtection="1">
      <alignment horizontal="center" vertical="top" wrapText="1"/>
    </xf>
    <xf numFmtId="0" fontId="19" fillId="0" borderId="0" xfId="0" applyNumberFormat="1" applyFont="1" applyAlignment="1">
      <alignment horizontal="left" vertical="top" wrapText="1"/>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center" vertical="center" wrapText="1"/>
      <protection locked="0"/>
    </xf>
    <xf numFmtId="0" fontId="9" fillId="0" borderId="1" xfId="0" applyFont="1" applyBorder="1" applyProtection="1"/>
    <xf numFmtId="0" fontId="13" fillId="0" borderId="1" xfId="0" applyFont="1" applyBorder="1" applyAlignment="1" applyProtection="1">
      <alignment vertical="center" wrapText="1"/>
    </xf>
    <xf numFmtId="0" fontId="1" fillId="0" borderId="1" xfId="0" applyFont="1" applyFill="1" applyBorder="1" applyAlignment="1" applyProtection="1">
      <alignment wrapText="1"/>
    </xf>
    <xf numFmtId="0" fontId="1" fillId="6" borderId="1" xfId="0" applyFont="1" applyFill="1" applyBorder="1" applyAlignment="1" applyProtection="1">
      <alignment wrapText="1"/>
      <protection locked="0"/>
    </xf>
    <xf numFmtId="0" fontId="1" fillId="6" borderId="1" xfId="0" applyFont="1" applyFill="1" applyBorder="1" applyAlignment="1" applyProtection="1">
      <alignment vertical="top" wrapText="1"/>
      <protection locked="0"/>
    </xf>
    <xf numFmtId="0" fontId="24" fillId="6" borderId="1" xfId="0" applyFont="1" applyFill="1" applyBorder="1" applyAlignment="1" applyProtection="1">
      <alignment vertical="top" wrapText="1"/>
      <protection locked="0"/>
    </xf>
    <xf numFmtId="0" fontId="19" fillId="0" borderId="1" xfId="0" applyFont="1" applyBorder="1" applyAlignment="1" applyProtection="1">
      <alignment horizontal="left" vertical="top" wrapText="1"/>
      <protection hidden="1"/>
    </xf>
    <xf numFmtId="0" fontId="19" fillId="0" borderId="1" xfId="0" applyFont="1" applyBorder="1" applyAlignment="1" applyProtection="1">
      <alignment horizontal="left" vertical="top" wrapText="1"/>
    </xf>
    <xf numFmtId="0" fontId="19" fillId="0" borderId="1" xfId="0" applyFont="1" applyBorder="1" applyAlignment="1" applyProtection="1">
      <alignment horizontal="left" vertical="top"/>
    </xf>
    <xf numFmtId="0" fontId="19" fillId="0" borderId="1" xfId="0" applyFont="1" applyFill="1" applyBorder="1" applyAlignment="1" applyProtection="1">
      <alignment horizontal="left" vertical="top" wrapText="1"/>
    </xf>
    <xf numFmtId="0" fontId="19" fillId="0" borderId="1" xfId="0" applyFont="1" applyFill="1" applyBorder="1" applyAlignment="1" applyProtection="1">
      <alignment horizontal="left" vertical="center" wrapText="1"/>
    </xf>
    <xf numFmtId="0" fontId="19" fillId="0" borderId="1" xfId="0" applyFont="1" applyBorder="1" applyAlignment="1" applyProtection="1">
      <alignment vertical="top" wrapText="1"/>
    </xf>
    <xf numFmtId="0" fontId="19" fillId="0" borderId="1" xfId="0" applyFont="1" applyBorder="1" applyAlignment="1" applyProtection="1">
      <alignment vertical="center" wrapText="1"/>
    </xf>
    <xf numFmtId="0" fontId="19" fillId="0" borderId="0" xfId="0" applyFont="1" applyAlignment="1">
      <alignment horizontal="left" vertical="center"/>
    </xf>
    <xf numFmtId="0" fontId="9" fillId="0" borderId="1" xfId="0" applyFont="1" applyBorder="1" applyAlignment="1" applyProtection="1">
      <alignment horizontal="center" vertical="top"/>
    </xf>
    <xf numFmtId="0" fontId="3" fillId="0" borderId="1" xfId="0" applyFont="1" applyBorder="1" applyAlignment="1" applyProtection="1">
      <alignment horizontal="left" vertical="top" wrapText="1"/>
    </xf>
    <xf numFmtId="0" fontId="19" fillId="0" borderId="0" xfId="0" applyFont="1" applyBorder="1" applyAlignment="1">
      <alignment vertical="top"/>
    </xf>
    <xf numFmtId="0" fontId="2" fillId="0" borderId="0" xfId="0" applyFont="1" applyAlignment="1" applyProtection="1">
      <alignment horizontal="center" vertical="center"/>
      <protection locked="0"/>
    </xf>
    <xf numFmtId="0" fontId="16" fillId="0" borderId="0" xfId="0" applyFont="1" applyAlignment="1">
      <alignment horizontal="left" vertical="top"/>
    </xf>
    <xf numFmtId="0" fontId="16" fillId="0" borderId="0" xfId="0" applyFont="1"/>
    <xf numFmtId="0" fontId="1" fillId="0" borderId="4"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1" xfId="0" applyFont="1" applyBorder="1" applyAlignment="1" applyProtection="1">
      <alignment horizontal="left" vertical="top" wrapText="1"/>
    </xf>
    <xf numFmtId="0" fontId="6" fillId="0" borderId="0" xfId="0" applyFont="1" applyBorder="1" applyAlignment="1" applyProtection="1">
      <alignment horizontal="center" vertical="top" wrapText="1"/>
    </xf>
    <xf numFmtId="0" fontId="6" fillId="0" borderId="0" xfId="0" applyFont="1" applyBorder="1" applyAlignment="1" applyProtection="1">
      <alignment horizontal="center" vertical="top"/>
    </xf>
    <xf numFmtId="0" fontId="19" fillId="0" borderId="0" xfId="0" applyNumberFormat="1" applyFont="1" applyAlignment="1">
      <alignment horizontal="left" vertical="top" wrapText="1"/>
    </xf>
    <xf numFmtId="0" fontId="16" fillId="0" borderId="0" xfId="0" applyFont="1" applyAlignment="1">
      <alignment horizontal="left" vertical="top"/>
    </xf>
    <xf numFmtId="0" fontId="19" fillId="0" borderId="0" xfId="0" applyFont="1" applyAlignment="1">
      <alignment horizontal="left" vertical="top" wrapText="1"/>
    </xf>
    <xf numFmtId="0" fontId="7" fillId="0" borderId="0" xfId="0" applyFont="1" applyBorder="1" applyAlignment="1" applyProtection="1">
      <alignment horizontal="center" vertical="center" wrapText="1"/>
    </xf>
    <xf numFmtId="0" fontId="8" fillId="7" borderId="1" xfId="0" applyFont="1" applyFill="1" applyBorder="1" applyAlignment="1" applyProtection="1">
      <alignment horizontal="center" vertical="center" wrapText="1"/>
      <protection locked="0"/>
    </xf>
    <xf numFmtId="0" fontId="0" fillId="0" borderId="1" xfId="0" applyBorder="1" applyAlignment="1" applyProtection="1">
      <alignment wrapText="1"/>
      <protection locked="0"/>
    </xf>
    <xf numFmtId="0" fontId="8" fillId="7" borderId="6" xfId="0" applyFont="1" applyFill="1" applyBorder="1" applyAlignment="1" applyProtection="1">
      <alignment horizontal="center" vertical="center" wrapText="1"/>
      <protection locked="0"/>
    </xf>
    <xf numFmtId="0" fontId="0" fillId="0" borderId="7" xfId="0" applyBorder="1" applyAlignment="1" applyProtection="1">
      <alignment wrapText="1"/>
      <protection locked="0"/>
    </xf>
    <xf numFmtId="0" fontId="23" fillId="7" borderId="6" xfId="1" applyFill="1" applyBorder="1" applyAlignment="1" applyProtection="1">
      <alignment horizontal="center" vertical="center" wrapText="1"/>
      <protection locked="0"/>
    </xf>
    <xf numFmtId="0" fontId="0" fillId="0" borderId="7" xfId="0" applyBorder="1" applyAlignment="1">
      <alignment wrapText="1"/>
    </xf>
    <xf numFmtId="0" fontId="3" fillId="0" borderId="0" xfId="0" applyFont="1" applyBorder="1" applyAlignment="1" applyProtection="1">
      <alignment horizontal="left" vertical="top" wrapText="1"/>
    </xf>
    <xf numFmtId="0" fontId="6" fillId="0" borderId="5" xfId="0" applyFont="1" applyBorder="1" applyAlignment="1" applyProtection="1">
      <alignment horizontal="center" vertical="center" wrapText="1"/>
    </xf>
    <xf numFmtId="0" fontId="7" fillId="0" borderId="5" xfId="0" applyFont="1" applyBorder="1" applyAlignment="1" applyProtection="1">
      <alignment horizontal="center" vertical="center" wrapText="1"/>
    </xf>
    <xf numFmtId="0" fontId="14" fillId="0" borderId="0" xfId="0" applyFont="1" applyBorder="1" applyAlignment="1" applyProtection="1">
      <alignment wrapText="1"/>
    </xf>
    <xf numFmtId="0" fontId="0" fillId="0" borderId="0" xfId="0" applyBorder="1" applyAlignment="1" applyProtection="1">
      <alignment wrapText="1"/>
    </xf>
    <xf numFmtId="0" fontId="6" fillId="0" borderId="6" xfId="0" applyFont="1" applyBorder="1" applyAlignment="1" applyProtection="1">
      <alignment horizontal="left" vertical="center"/>
    </xf>
    <xf numFmtId="0" fontId="6" fillId="0" borderId="7" xfId="0" applyFont="1" applyBorder="1" applyAlignment="1" applyProtection="1">
      <alignment horizontal="left" vertical="center"/>
    </xf>
    <xf numFmtId="0" fontId="4" fillId="0" borderId="6" xfId="0" applyFont="1" applyBorder="1" applyAlignment="1" applyProtection="1">
      <alignment horizontal="left" vertical="center" wrapText="1"/>
    </xf>
    <xf numFmtId="0" fontId="4" fillId="0" borderId="7" xfId="0" applyFont="1" applyBorder="1" applyAlignment="1" applyProtection="1">
      <alignment horizontal="left" vertical="center" wrapText="1"/>
    </xf>
    <xf numFmtId="0" fontId="2" fillId="0" borderId="1" xfId="0" applyFont="1" applyBorder="1" applyAlignment="1" applyProtection="1">
      <alignment horizontal="left" vertical="center" wrapText="1"/>
    </xf>
    <xf numFmtId="0" fontId="19" fillId="0" borderId="1" xfId="0" applyFont="1" applyBorder="1" applyAlignment="1" applyProtection="1">
      <alignment horizontal="left" vertical="top" wrapText="1"/>
    </xf>
    <xf numFmtId="0" fontId="6" fillId="0" borderId="6" xfId="0" applyFont="1" applyBorder="1" applyAlignment="1" applyProtection="1">
      <alignment horizontal="left" vertical="center" wrapText="1"/>
    </xf>
    <xf numFmtId="0" fontId="6" fillId="0" borderId="7" xfId="0" applyFont="1" applyBorder="1" applyAlignment="1" applyProtection="1">
      <alignment horizontal="left" vertical="center" wrapText="1"/>
    </xf>
    <xf numFmtId="0" fontId="19" fillId="0" borderId="1" xfId="0" applyFont="1" applyBorder="1" applyAlignment="1" applyProtection="1">
      <alignment horizontal="left" vertical="center" wrapText="1"/>
    </xf>
    <xf numFmtId="0" fontId="2" fillId="0" borderId="1" xfId="0" applyFont="1" applyBorder="1" applyAlignment="1" applyProtection="1">
      <alignment horizontal="left" vertical="top" wrapText="1"/>
    </xf>
    <xf numFmtId="0" fontId="11" fillId="0" borderId="6" xfId="0" applyFont="1" applyBorder="1" applyAlignment="1" applyProtection="1">
      <alignment horizontal="center" vertical="center"/>
    </xf>
    <xf numFmtId="0" fontId="11" fillId="0" borderId="8" xfId="0" applyFont="1" applyBorder="1" applyAlignment="1" applyProtection="1">
      <alignment horizontal="center" vertical="center"/>
    </xf>
    <xf numFmtId="0" fontId="11" fillId="8" borderId="8" xfId="0" applyFont="1" applyFill="1" applyBorder="1" applyAlignment="1" applyProtection="1">
      <alignment horizontal="center" vertical="center" wrapText="1"/>
      <protection locked="0"/>
    </xf>
    <xf numFmtId="0" fontId="11" fillId="8" borderId="7" xfId="0" applyFont="1" applyFill="1" applyBorder="1" applyAlignment="1" applyProtection="1">
      <alignment horizontal="center" vertical="center" wrapText="1"/>
      <protection locked="0"/>
    </xf>
    <xf numFmtId="0" fontId="4" fillId="0" borderId="6" xfId="0" applyFont="1" applyBorder="1" applyAlignment="1" applyProtection="1">
      <alignment horizontal="left" vertical="center"/>
    </xf>
    <xf numFmtId="0" fontId="4" fillId="0" borderId="7" xfId="0" applyFont="1" applyBorder="1" applyAlignment="1" applyProtection="1">
      <alignment horizontal="left" vertical="center"/>
    </xf>
    <xf numFmtId="0" fontId="19" fillId="0" borderId="6" xfId="0" applyFont="1" applyBorder="1" applyAlignment="1" applyProtection="1">
      <alignment horizontal="left" vertical="top" wrapText="1"/>
    </xf>
    <xf numFmtId="0" fontId="19" fillId="0" borderId="8" xfId="0" applyFont="1" applyBorder="1" applyAlignment="1" applyProtection="1">
      <alignment horizontal="left" vertical="top" wrapText="1"/>
    </xf>
    <xf numFmtId="0" fontId="19" fillId="0" borderId="7" xfId="0" applyFont="1" applyBorder="1" applyAlignment="1" applyProtection="1">
      <alignment horizontal="left" vertical="top" wrapText="1"/>
    </xf>
    <xf numFmtId="0" fontId="19" fillId="0" borderId="6" xfId="0" applyFont="1" applyBorder="1" applyAlignment="1" applyProtection="1">
      <alignment horizontal="left" vertical="top"/>
    </xf>
    <xf numFmtId="0" fontId="19" fillId="0" borderId="8" xfId="0" applyFont="1" applyBorder="1" applyAlignment="1" applyProtection="1">
      <alignment horizontal="left" vertical="top"/>
    </xf>
    <xf numFmtId="0" fontId="19" fillId="0" borderId="7" xfId="0" applyFont="1" applyBorder="1" applyAlignment="1" applyProtection="1">
      <alignment horizontal="left" vertical="top"/>
    </xf>
    <xf numFmtId="0" fontId="2" fillId="0" borderId="6" xfId="0" applyFont="1" applyBorder="1" applyAlignment="1" applyProtection="1">
      <alignment horizontal="left" vertical="top" wrapText="1"/>
    </xf>
    <xf numFmtId="0" fontId="2" fillId="0" borderId="8" xfId="0" applyFont="1" applyBorder="1" applyAlignment="1" applyProtection="1">
      <alignment horizontal="left" vertical="top" wrapText="1"/>
    </xf>
    <xf numFmtId="0" fontId="2" fillId="0" borderId="7" xfId="0" applyFont="1" applyBorder="1" applyAlignment="1" applyProtection="1">
      <alignment horizontal="left" vertical="top" wrapText="1"/>
    </xf>
    <xf numFmtId="0" fontId="8" fillId="0" borderId="7" xfId="0" applyFont="1" applyBorder="1" applyAlignment="1" applyProtection="1">
      <alignment horizontal="left" vertical="center"/>
    </xf>
    <xf numFmtId="0" fontId="4" fillId="0" borderId="1" xfId="0" applyFont="1" applyBorder="1" applyAlignment="1" applyProtection="1">
      <alignment horizontal="left" vertical="center"/>
    </xf>
    <xf numFmtId="0" fontId="20" fillId="0" borderId="1" xfId="0" applyFont="1" applyBorder="1" applyAlignment="1" applyProtection="1">
      <alignment vertical="center"/>
    </xf>
    <xf numFmtId="0" fontId="22" fillId="0" borderId="1" xfId="0" applyFont="1" applyBorder="1" applyAlignment="1" applyProtection="1"/>
    <xf numFmtId="0" fontId="19" fillId="0" borderId="1" xfId="0" applyFont="1" applyFill="1" applyBorder="1" applyAlignment="1" applyProtection="1">
      <alignment horizontal="left" vertical="top" wrapText="1"/>
    </xf>
    <xf numFmtId="0" fontId="19" fillId="0" borderId="6" xfId="0" applyFont="1" applyBorder="1" applyAlignment="1" applyProtection="1">
      <alignment horizontal="left" vertical="center" wrapText="1"/>
    </xf>
    <xf numFmtId="0" fontId="22" fillId="0" borderId="8" xfId="0" applyFont="1" applyBorder="1" applyAlignment="1" applyProtection="1">
      <alignment vertical="center" wrapText="1"/>
    </xf>
    <xf numFmtId="0" fontId="22" fillId="0" borderId="7" xfId="0" applyFont="1" applyBorder="1" applyAlignment="1" applyProtection="1">
      <alignment vertical="center" wrapText="1"/>
    </xf>
    <xf numFmtId="0" fontId="19" fillId="0" borderId="6" xfId="0" applyFont="1" applyFill="1" applyBorder="1" applyAlignment="1" applyProtection="1">
      <alignment horizontal="left" vertical="top" wrapText="1"/>
    </xf>
    <xf numFmtId="0" fontId="22" fillId="0" borderId="8" xfId="0" applyFont="1" applyBorder="1" applyAlignment="1" applyProtection="1">
      <alignment vertical="top" wrapText="1"/>
    </xf>
    <xf numFmtId="0" fontId="22" fillId="0" borderId="7" xfId="0" applyFont="1" applyBorder="1" applyAlignment="1" applyProtection="1">
      <alignment vertical="top" wrapText="1"/>
    </xf>
    <xf numFmtId="0" fontId="19" fillId="0" borderId="1" xfId="0" applyFont="1" applyBorder="1" applyAlignment="1" applyProtection="1">
      <alignment horizontal="left" vertical="top"/>
    </xf>
    <xf numFmtId="0" fontId="11" fillId="8" borderId="8" xfId="0" applyFont="1" applyFill="1" applyBorder="1" applyAlignment="1" applyProtection="1">
      <alignment horizontal="center" vertical="center"/>
      <protection locked="0"/>
    </xf>
    <xf numFmtId="0" fontId="11" fillId="8" borderId="7" xfId="0" applyFont="1" applyFill="1" applyBorder="1" applyAlignment="1" applyProtection="1">
      <alignment horizontal="center" vertical="center"/>
      <protection locked="0"/>
    </xf>
    <xf numFmtId="0" fontId="19" fillId="0" borderId="6" xfId="0" applyFont="1" applyBorder="1" applyAlignment="1" applyProtection="1">
      <alignment horizontal="left" wrapText="1"/>
      <protection locked="0"/>
    </xf>
    <xf numFmtId="0" fontId="16" fillId="0" borderId="8" xfId="0" applyFont="1" applyBorder="1" applyAlignment="1" applyProtection="1">
      <alignment horizontal="left"/>
      <protection locked="0"/>
    </xf>
    <xf numFmtId="0" fontId="16" fillId="0" borderId="7" xfId="0" applyFont="1" applyBorder="1" applyAlignment="1" applyProtection="1">
      <alignment horizontal="left"/>
      <protection locked="0"/>
    </xf>
    <xf numFmtId="0" fontId="2" fillId="0" borderId="6" xfId="2" applyFont="1" applyBorder="1" applyAlignment="1" applyProtection="1">
      <alignment horizontal="left" vertical="center" wrapText="1"/>
      <protection locked="0"/>
    </xf>
    <xf numFmtId="0" fontId="2" fillId="0" borderId="8" xfId="2" applyFont="1" applyBorder="1" applyAlignment="1" applyProtection="1">
      <alignment horizontal="left" vertical="center" wrapText="1"/>
      <protection locked="0"/>
    </xf>
    <xf numFmtId="0" fontId="16" fillId="0" borderId="8" xfId="2" applyFont="1" applyBorder="1" applyAlignment="1" applyProtection="1">
      <alignment horizontal="left" vertical="center"/>
      <protection locked="0"/>
    </xf>
    <xf numFmtId="0" fontId="16" fillId="0" borderId="7" xfId="2" applyFont="1" applyBorder="1" applyAlignment="1" applyProtection="1">
      <alignment horizontal="left" vertical="center"/>
      <protection locked="0"/>
    </xf>
    <xf numFmtId="0" fontId="16" fillId="0" borderId="8" xfId="2" applyFont="1" applyBorder="1" applyAlignment="1" applyProtection="1">
      <alignment horizontal="left" vertical="center" wrapText="1"/>
      <protection locked="0"/>
    </xf>
    <xf numFmtId="0" fontId="16" fillId="0" borderId="7" xfId="2" applyFont="1" applyBorder="1" applyAlignment="1" applyProtection="1">
      <alignment horizontal="left" vertical="center" wrapText="1"/>
      <protection locked="0"/>
    </xf>
    <xf numFmtId="0" fontId="2" fillId="0" borderId="6" xfId="2" applyFont="1" applyBorder="1" applyAlignment="1" applyProtection="1">
      <alignment horizontal="left" vertical="center" wrapText="1"/>
    </xf>
    <xf numFmtId="0" fontId="16" fillId="0" borderId="8" xfId="2" applyFont="1" applyBorder="1" applyAlignment="1" applyProtection="1">
      <alignment horizontal="left" vertical="center"/>
    </xf>
    <xf numFmtId="0" fontId="16" fillId="0" borderId="7" xfId="2" applyFont="1" applyBorder="1" applyAlignment="1" applyProtection="1">
      <alignment horizontal="left" vertical="center"/>
    </xf>
    <xf numFmtId="0" fontId="2" fillId="0" borderId="1" xfId="2" applyFont="1" applyBorder="1" applyAlignment="1" applyProtection="1">
      <alignment horizontal="left" vertical="center" wrapText="1"/>
    </xf>
    <xf numFmtId="0" fontId="2" fillId="0" borderId="7" xfId="2" applyFont="1" applyBorder="1" applyAlignment="1" applyProtection="1">
      <alignment horizontal="left" vertical="center" wrapText="1"/>
      <protection locked="0"/>
    </xf>
    <xf numFmtId="0" fontId="19" fillId="0" borderId="8" xfId="0" applyFont="1" applyBorder="1" applyAlignment="1" applyProtection="1">
      <alignment horizontal="left" wrapText="1"/>
      <protection locked="0"/>
    </xf>
    <xf numFmtId="0" fontId="19" fillId="0" borderId="7" xfId="0" applyFont="1" applyBorder="1" applyAlignment="1" applyProtection="1">
      <alignment horizontal="left" wrapText="1"/>
      <protection locked="0"/>
    </xf>
    <xf numFmtId="0" fontId="19" fillId="0" borderId="1" xfId="0" applyFont="1" applyBorder="1" applyAlignment="1" applyProtection="1">
      <alignment horizontal="left" wrapText="1"/>
      <protection locked="0"/>
    </xf>
    <xf numFmtId="0" fontId="2" fillId="0" borderId="8" xfId="3" applyFont="1" applyBorder="1" applyAlignment="1" applyProtection="1">
      <alignment horizontal="left" vertical="center" wrapText="1"/>
      <protection locked="0"/>
    </xf>
    <xf numFmtId="0" fontId="14" fillId="0" borderId="8" xfId="2" applyFont="1" applyBorder="1" applyAlignment="1" applyProtection="1">
      <alignment horizontal="left" vertical="center"/>
    </xf>
    <xf numFmtId="0" fontId="14" fillId="0" borderId="7" xfId="2" applyFont="1" applyBorder="1" applyAlignment="1" applyProtection="1">
      <alignment horizontal="left" vertical="center"/>
    </xf>
    <xf numFmtId="0" fontId="2" fillId="0" borderId="8" xfId="2" applyFont="1" applyBorder="1" applyAlignment="1" applyProtection="1">
      <alignment horizontal="left" vertical="center" wrapText="1"/>
    </xf>
    <xf numFmtId="0" fontId="2" fillId="0" borderId="7" xfId="2" applyFont="1" applyBorder="1" applyAlignment="1" applyProtection="1">
      <alignment horizontal="left" vertical="center" wrapText="1"/>
    </xf>
    <xf numFmtId="0" fontId="6" fillId="0" borderId="0" xfId="0" applyFont="1" applyAlignment="1" applyProtection="1">
      <alignment horizontal="center" vertical="center" wrapText="1"/>
      <protection locked="0"/>
    </xf>
    <xf numFmtId="0" fontId="6" fillId="8" borderId="0" xfId="0" applyFont="1" applyFill="1" applyAlignment="1" applyProtection="1">
      <alignment horizontal="center" vertical="center" wrapText="1"/>
      <protection locked="0"/>
    </xf>
    <xf numFmtId="0" fontId="2" fillId="0" borderId="0" xfId="0" applyFont="1" applyAlignment="1">
      <alignment horizontal="left" vertical="top" wrapText="1"/>
    </xf>
    <xf numFmtId="0" fontId="2" fillId="6" borderId="1" xfId="0" applyFont="1" applyFill="1" applyBorder="1" applyAlignment="1">
      <alignment horizontal="center" vertical="center" wrapText="1"/>
    </xf>
    <xf numFmtId="0" fontId="19" fillId="0" borderId="1" xfId="0" applyFont="1" applyBorder="1" applyAlignment="1">
      <alignment horizontal="left" wrapText="1"/>
    </xf>
  </cellXfs>
  <cellStyles count="5">
    <cellStyle name="Hyperlink" xfId="1" builtinId="8"/>
    <cellStyle name="Normal" xfId="0" builtinId="0"/>
    <cellStyle name="Normal 2" xfId="2"/>
    <cellStyle name="Normal 3" xfId="3"/>
    <cellStyle name="Percent"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8</xdr:col>
      <xdr:colOff>577215</xdr:colOff>
      <xdr:row>2</xdr:row>
      <xdr:rowOff>123825</xdr:rowOff>
    </xdr:from>
    <xdr:ext cx="184731" cy="264560"/>
    <xdr:sp macro="" textlink="">
      <xdr:nvSpPr>
        <xdr:cNvPr id="2" name="TextBox 1"/>
        <xdr:cNvSpPr txBox="1"/>
      </xdr:nvSpPr>
      <xdr:spPr>
        <a:xfrm>
          <a:off x="10016490" y="136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mwanko@bboed.org"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F19"/>
  <sheetViews>
    <sheetView topLeftCell="A6" zoomScaleNormal="100" workbookViewId="0">
      <selection activeCell="A11" sqref="A11"/>
    </sheetView>
  </sheetViews>
  <sheetFormatPr defaultColWidth="9.140625" defaultRowHeight="15.75"/>
  <cols>
    <col min="1" max="1" width="121.85546875" style="34" customWidth="1"/>
    <col min="2" max="2" width="16.7109375" style="34" hidden="1" customWidth="1"/>
    <col min="3" max="3" width="7.7109375" style="34" hidden="1" customWidth="1"/>
    <col min="4" max="6" width="9.140625" style="34" hidden="1" customWidth="1"/>
    <col min="7" max="16384" width="9.140625" style="34"/>
  </cols>
  <sheetData>
    <row r="1" spans="1:6" s="80" customFormat="1" ht="27" customHeight="1">
      <c r="A1" s="87" t="s">
        <v>116</v>
      </c>
      <c r="B1" s="88"/>
      <c r="C1" s="88"/>
      <c r="D1" s="88"/>
      <c r="E1" s="88"/>
      <c r="F1" s="88"/>
    </row>
    <row r="2" spans="1:6" ht="94.5" customHeight="1">
      <c r="A2" s="89" t="s">
        <v>218</v>
      </c>
      <c r="B2" s="90"/>
    </row>
    <row r="3" spans="1:6" ht="101.25" customHeight="1">
      <c r="A3" s="91" t="s">
        <v>219</v>
      </c>
      <c r="B3" s="90"/>
    </row>
    <row r="4" spans="1:6" ht="7.7" hidden="1" customHeight="1">
      <c r="A4" s="35"/>
    </row>
    <row r="5" spans="1:6" ht="271.5" customHeight="1">
      <c r="A5" s="37" t="s">
        <v>220</v>
      </c>
    </row>
    <row r="6" spans="1:6" ht="102.95" customHeight="1">
      <c r="A6" s="37" t="s">
        <v>221</v>
      </c>
    </row>
    <row r="7" spans="1:6" ht="166.7" customHeight="1">
      <c r="A7" s="37" t="s">
        <v>222</v>
      </c>
    </row>
    <row r="8" spans="1:6">
      <c r="A8" s="81" t="s">
        <v>114</v>
      </c>
      <c r="B8" s="83"/>
    </row>
    <row r="9" spans="1:6" ht="6" customHeight="1">
      <c r="A9" s="36"/>
      <c r="B9" s="83"/>
    </row>
    <row r="10" spans="1:6" s="38" customFormat="1">
      <c r="A10" s="38" t="s">
        <v>217</v>
      </c>
      <c r="B10" s="82"/>
    </row>
    <row r="11" spans="1:6" s="38" customFormat="1" ht="99" customHeight="1">
      <c r="A11" s="61" t="s">
        <v>213</v>
      </c>
      <c r="B11" s="82"/>
    </row>
    <row r="12" spans="1:6" s="38" customFormat="1" ht="17.25" customHeight="1">
      <c r="A12" s="38" t="s">
        <v>147</v>
      </c>
      <c r="B12" s="82"/>
    </row>
    <row r="13" spans="1:6" s="38" customFormat="1" ht="47.25">
      <c r="A13" s="37" t="s">
        <v>216</v>
      </c>
    </row>
    <row r="14" spans="1:6" s="38" customFormat="1" ht="78.75">
      <c r="A14" s="37" t="s">
        <v>215</v>
      </c>
      <c r="B14" s="82"/>
    </row>
    <row r="15" spans="1:6" s="38" customFormat="1">
      <c r="A15" s="37"/>
      <c r="B15" s="82"/>
    </row>
    <row r="16" spans="1:6">
      <c r="A16" s="39" t="s">
        <v>200</v>
      </c>
      <c r="B16" s="83"/>
    </row>
    <row r="17" spans="1:2" ht="51.75" customHeight="1"/>
    <row r="18" spans="1:2">
      <c r="A18" s="36"/>
      <c r="B18" s="83"/>
    </row>
    <row r="19" spans="1:2">
      <c r="A19" s="36"/>
      <c r="B19" s="36"/>
    </row>
  </sheetData>
  <mergeCells count="3">
    <mergeCell ref="A1:F1"/>
    <mergeCell ref="A2:B2"/>
    <mergeCell ref="A3:B3"/>
  </mergeCells>
  <phoneticPr fontId="5" type="noConversion"/>
  <pageMargins left="0.5" right="0.5" top="0.75" bottom="0.5" header="0.3" footer="0.3"/>
  <pageSetup scale="92" orientation="landscape"/>
  <headerFooter>
    <oddHeader>&amp;C&amp;"Times New Roman,Bold"&amp;14NJQSAC District Performance Review -- School Year 2017-18</oddHeader>
    <oddFooter>&amp;LNJQSAC DPR: Instructions&amp;CPage &amp;P of &amp;N</oddFooter>
  </headerFooter>
</worksheet>
</file>

<file path=xl/worksheets/sheet2.xml><?xml version="1.0" encoding="utf-8"?>
<worksheet xmlns="http://schemas.openxmlformats.org/spreadsheetml/2006/main" xmlns:r="http://schemas.openxmlformats.org/officeDocument/2006/relationships">
  <sheetPr codeName="Sheet8">
    <pageSetUpPr fitToPage="1"/>
  </sheetPr>
  <dimension ref="A1:F17"/>
  <sheetViews>
    <sheetView zoomScaleNormal="100" workbookViewId="0">
      <selection activeCell="B12" sqref="B12"/>
    </sheetView>
  </sheetViews>
  <sheetFormatPr defaultColWidth="9.140625" defaultRowHeight="12.75"/>
  <cols>
    <col min="1" max="1" width="42.42578125" style="50" customWidth="1"/>
    <col min="2" max="2" width="30.42578125" style="43" customWidth="1"/>
    <col min="3" max="3" width="39.42578125" style="43" customWidth="1"/>
    <col min="4" max="16384" width="9.140625" style="43"/>
  </cols>
  <sheetData>
    <row r="1" spans="1:6" s="42" customFormat="1" ht="82.5" customHeight="1">
      <c r="A1" s="92" t="s">
        <v>214</v>
      </c>
      <c r="B1" s="92"/>
      <c r="C1" s="92"/>
    </row>
    <row r="2" spans="1:6" s="42" customFormat="1" ht="27.75" customHeight="1">
      <c r="A2" s="100" t="s">
        <v>115</v>
      </c>
      <c r="B2" s="101"/>
      <c r="C2" s="101"/>
    </row>
    <row r="3" spans="1:6" ht="34.5" customHeight="1">
      <c r="A3" s="21" t="s">
        <v>143</v>
      </c>
      <c r="B3" s="93" t="s">
        <v>224</v>
      </c>
      <c r="C3" s="94"/>
    </row>
    <row r="4" spans="1:6" ht="35.25" customHeight="1">
      <c r="A4" s="21" t="s">
        <v>144</v>
      </c>
      <c r="B4" s="95" t="s">
        <v>225</v>
      </c>
      <c r="C4" s="96"/>
    </row>
    <row r="5" spans="1:6" ht="34.5" customHeight="1">
      <c r="A5" s="21" t="s">
        <v>145</v>
      </c>
      <c r="B5" s="95" t="s">
        <v>226</v>
      </c>
      <c r="C5" s="96"/>
    </row>
    <row r="6" spans="1:6" ht="33.75" customHeight="1">
      <c r="A6" s="21" t="s">
        <v>146</v>
      </c>
      <c r="B6" s="93" t="s">
        <v>227</v>
      </c>
      <c r="C6" s="94"/>
    </row>
    <row r="7" spans="1:6" ht="34.5" customHeight="1">
      <c r="A7" s="21" t="s">
        <v>179</v>
      </c>
      <c r="B7" s="97" t="s">
        <v>228</v>
      </c>
      <c r="C7" s="98"/>
    </row>
    <row r="8" spans="1:6" s="44" customFormat="1" ht="12.75" customHeight="1">
      <c r="A8" s="102"/>
      <c r="B8" s="103"/>
      <c r="C8" s="103"/>
    </row>
    <row r="9" spans="1:6" ht="31.5" customHeight="1">
      <c r="A9" s="22" t="s">
        <v>101</v>
      </c>
      <c r="B9" s="22" t="s">
        <v>1</v>
      </c>
      <c r="C9" s="22" t="s">
        <v>2</v>
      </c>
    </row>
    <row r="10" spans="1:6" s="45" customFormat="1" ht="34.5" customHeight="1">
      <c r="A10" s="21" t="s">
        <v>0</v>
      </c>
      <c r="B10" s="23">
        <f>('I &amp; P'!D61/100)</f>
        <v>0.7</v>
      </c>
      <c r="C10" s="23">
        <f>('I &amp; P'!E61/100)</f>
        <v>0</v>
      </c>
    </row>
    <row r="11" spans="1:6" s="45" customFormat="1" ht="35.25" customHeight="1">
      <c r="A11" s="21" t="s">
        <v>3</v>
      </c>
      <c r="B11" s="23">
        <f>(Fiscal!D40/50)</f>
        <v>1</v>
      </c>
      <c r="C11" s="23">
        <f>(Fiscal!E40/50)</f>
        <v>0</v>
      </c>
    </row>
    <row r="12" spans="1:6" s="45" customFormat="1" ht="34.5" customHeight="1">
      <c r="A12" s="21" t="s">
        <v>4</v>
      </c>
      <c r="B12" s="23">
        <f>(Governance!D24/50)</f>
        <v>1</v>
      </c>
      <c r="C12" s="23">
        <f>(Governance!E24/50)</f>
        <v>0</v>
      </c>
    </row>
    <row r="13" spans="1:6" s="45" customFormat="1" ht="34.5" customHeight="1">
      <c r="A13" s="21" t="s">
        <v>6</v>
      </c>
      <c r="B13" s="23">
        <f>(Operations!D26/10)</f>
        <v>1</v>
      </c>
      <c r="C13" s="23">
        <f>(Operations!E26/10)</f>
        <v>0</v>
      </c>
    </row>
    <row r="14" spans="1:6" s="45" customFormat="1" ht="33.75" customHeight="1">
      <c r="A14" s="21" t="s">
        <v>5</v>
      </c>
      <c r="B14" s="23">
        <f>(Personnel!D11/10)</f>
        <v>1</v>
      </c>
      <c r="C14" s="23">
        <f>(Personnel!E11/10)</f>
        <v>0</v>
      </c>
    </row>
    <row r="15" spans="1:6" s="47" customFormat="1" ht="11.25" customHeight="1">
      <c r="A15" s="32"/>
      <c r="B15" s="33"/>
      <c r="C15" s="33"/>
      <c r="D15" s="46"/>
    </row>
    <row r="16" spans="1:6" s="48" customFormat="1" ht="51.75" customHeight="1">
      <c r="A16" s="99"/>
      <c r="B16" s="99"/>
      <c r="C16" s="99"/>
      <c r="D16" s="30"/>
      <c r="E16" s="31"/>
      <c r="F16" s="31"/>
    </row>
    <row r="17" spans="1:3">
      <c r="A17" s="49"/>
      <c r="B17" s="48"/>
      <c r="C17" s="48"/>
    </row>
  </sheetData>
  <mergeCells count="9">
    <mergeCell ref="A1:C1"/>
    <mergeCell ref="B3:C3"/>
    <mergeCell ref="B4:C4"/>
    <mergeCell ref="B7:C7"/>
    <mergeCell ref="A16:C16"/>
    <mergeCell ref="A2:C2"/>
    <mergeCell ref="B5:C5"/>
    <mergeCell ref="B6:C6"/>
    <mergeCell ref="A8:C8"/>
  </mergeCells>
  <phoneticPr fontId="5" type="noConversion"/>
  <hyperlinks>
    <hyperlink ref="B7" r:id="rId1"/>
  </hyperlinks>
  <pageMargins left="1" right="1" top="0.75" bottom="0.75" header="0.3" footer="0.3"/>
  <pageSetup scale="95" orientation="landscape"/>
  <headerFooter>
    <oddFooter>&amp;L&amp;"Times New Roman,Regular"NJQSAC DPR: District Info &amp; Score Summary&amp;C&amp;"Times New Roman,Regular"&amp;P of &amp;N&amp;R&amp;"Times New Roman,Regular"Submit by 11/15/2017 through NJ Homeroom</oddFooter>
  </headerFooter>
</worksheet>
</file>

<file path=xl/worksheets/sheet3.xml><?xml version="1.0" encoding="utf-8"?>
<worksheet xmlns="http://schemas.openxmlformats.org/spreadsheetml/2006/main" xmlns:r="http://schemas.openxmlformats.org/officeDocument/2006/relationships">
  <sheetPr codeName="Sheet1">
    <outlinePr summaryRight="0"/>
  </sheetPr>
  <dimension ref="A1:J73"/>
  <sheetViews>
    <sheetView topLeftCell="A39" zoomScale="125" zoomScaleNormal="100" zoomScaleSheetLayoutView="50" workbookViewId="0">
      <selection activeCell="D39" sqref="D39"/>
    </sheetView>
  </sheetViews>
  <sheetFormatPr defaultColWidth="9.140625" defaultRowHeight="12.75"/>
  <cols>
    <col min="1" max="1" width="37.7109375" style="7" customWidth="1"/>
    <col min="2" max="2" width="28.42578125" style="7" customWidth="1"/>
    <col min="3" max="3" width="7.140625" style="7" customWidth="1"/>
    <col min="4" max="4" width="8.42578125" style="7" customWidth="1"/>
    <col min="5" max="5" width="8.7109375" style="7" customWidth="1"/>
    <col min="6" max="6" width="34.85546875" style="15" customWidth="1"/>
    <col min="7" max="7" width="9.140625" style="7" customWidth="1"/>
    <col min="8" max="10" width="9.140625" style="7" hidden="1" customWidth="1"/>
    <col min="11" max="16384" width="9.140625" style="7"/>
  </cols>
  <sheetData>
    <row r="1" spans="1:9" ht="36.75" customHeight="1">
      <c r="A1" s="114" t="s">
        <v>0</v>
      </c>
      <c r="B1" s="115"/>
      <c r="C1" s="116" t="s">
        <v>229</v>
      </c>
      <c r="D1" s="116"/>
      <c r="E1" s="116"/>
      <c r="F1" s="117"/>
    </row>
    <row r="2" spans="1:9" ht="82.7" customHeight="1">
      <c r="A2" s="9" t="s">
        <v>10</v>
      </c>
      <c r="B2" s="9" t="s">
        <v>24</v>
      </c>
      <c r="C2" s="9" t="s">
        <v>7</v>
      </c>
      <c r="D2" s="9" t="s">
        <v>176</v>
      </c>
      <c r="E2" s="9" t="s">
        <v>177</v>
      </c>
      <c r="F2" s="9" t="s">
        <v>8</v>
      </c>
      <c r="H2" s="7" t="s">
        <v>53</v>
      </c>
      <c r="I2" s="7" t="s">
        <v>2</v>
      </c>
    </row>
    <row r="3" spans="1:9" ht="64.7" customHeight="1">
      <c r="A3" s="70" t="s">
        <v>138</v>
      </c>
      <c r="B3" s="71" t="s">
        <v>149</v>
      </c>
      <c r="C3" s="10">
        <v>3</v>
      </c>
      <c r="D3" s="1">
        <v>0</v>
      </c>
      <c r="E3" s="2">
        <v>0</v>
      </c>
      <c r="F3" s="58" t="s">
        <v>264</v>
      </c>
      <c r="H3" s="7">
        <f>C3*D3</f>
        <v>0</v>
      </c>
      <c r="I3" s="7">
        <f>C3*E3</f>
        <v>0</v>
      </c>
    </row>
    <row r="4" spans="1:9" ht="68.25" customHeight="1">
      <c r="A4" s="71" t="s">
        <v>139</v>
      </c>
      <c r="B4" s="71" t="s">
        <v>149</v>
      </c>
      <c r="C4" s="10">
        <v>3</v>
      </c>
      <c r="D4" s="1">
        <v>0</v>
      </c>
      <c r="E4" s="2">
        <v>0</v>
      </c>
      <c r="F4" s="85" t="s">
        <v>264</v>
      </c>
      <c r="H4" s="7">
        <f>C4*D4</f>
        <v>0</v>
      </c>
      <c r="I4" s="7">
        <f>C4*E4</f>
        <v>0</v>
      </c>
    </row>
    <row r="5" spans="1:9" ht="51" customHeight="1">
      <c r="A5" s="108" t="s">
        <v>106</v>
      </c>
      <c r="B5" s="108"/>
      <c r="C5" s="108"/>
      <c r="D5" s="108"/>
      <c r="E5" s="108"/>
      <c r="F5" s="108"/>
    </row>
    <row r="6" spans="1:9" ht="17.25" customHeight="1">
      <c r="A6" s="109" t="s">
        <v>223</v>
      </c>
      <c r="B6" s="109"/>
      <c r="C6" s="109"/>
      <c r="D6" s="109"/>
      <c r="E6" s="109"/>
      <c r="F6" s="109"/>
    </row>
    <row r="7" spans="1:9" ht="78.75">
      <c r="A7" s="71" t="s">
        <v>102</v>
      </c>
      <c r="B7" s="71" t="s">
        <v>149</v>
      </c>
      <c r="C7" s="10">
        <v>10</v>
      </c>
      <c r="D7" s="1">
        <v>0</v>
      </c>
      <c r="E7" s="2">
        <v>0</v>
      </c>
      <c r="F7" s="58" t="s">
        <v>264</v>
      </c>
    </row>
    <row r="8" spans="1:9" ht="63">
      <c r="A8" s="71" t="s">
        <v>103</v>
      </c>
      <c r="B8" s="71" t="s">
        <v>149</v>
      </c>
      <c r="C8" s="10">
        <v>8</v>
      </c>
      <c r="D8" s="1">
        <v>0</v>
      </c>
      <c r="E8" s="2">
        <v>0</v>
      </c>
      <c r="F8" s="58" t="s">
        <v>264</v>
      </c>
    </row>
    <row r="9" spans="1:9" ht="63">
      <c r="A9" s="71" t="s">
        <v>104</v>
      </c>
      <c r="B9" s="71" t="s">
        <v>149</v>
      </c>
      <c r="C9" s="10">
        <v>6</v>
      </c>
      <c r="D9" s="1">
        <v>0</v>
      </c>
      <c r="E9" s="2">
        <v>0</v>
      </c>
      <c r="F9" s="58" t="s">
        <v>264</v>
      </c>
    </row>
    <row r="10" spans="1:9" ht="78.75">
      <c r="A10" s="71" t="s">
        <v>129</v>
      </c>
      <c r="B10" s="71" t="s">
        <v>149</v>
      </c>
      <c r="C10" s="10">
        <v>5</v>
      </c>
      <c r="D10" s="1">
        <v>0</v>
      </c>
      <c r="E10" s="2">
        <v>0</v>
      </c>
      <c r="F10" s="58" t="s">
        <v>264</v>
      </c>
    </row>
    <row r="11" spans="1:9" ht="78.75">
      <c r="A11" s="71" t="s">
        <v>130</v>
      </c>
      <c r="B11" s="71" t="s">
        <v>26</v>
      </c>
      <c r="C11" s="10">
        <v>4</v>
      </c>
      <c r="D11" s="1">
        <v>0</v>
      </c>
      <c r="E11" s="2">
        <v>0</v>
      </c>
      <c r="F11" s="58" t="s">
        <v>264</v>
      </c>
    </row>
    <row r="12" spans="1:9" ht="78.75">
      <c r="A12" s="71" t="s">
        <v>105</v>
      </c>
      <c r="B12" s="71" t="s">
        <v>26</v>
      </c>
      <c r="C12" s="10">
        <v>3</v>
      </c>
      <c r="D12" s="1">
        <v>0</v>
      </c>
      <c r="E12" s="2">
        <v>0</v>
      </c>
      <c r="F12" s="58" t="s">
        <v>264</v>
      </c>
    </row>
    <row r="13" spans="1:9" ht="78.75">
      <c r="A13" s="71" t="s">
        <v>108</v>
      </c>
      <c r="B13" s="71" t="s">
        <v>26</v>
      </c>
      <c r="C13" s="10">
        <v>2</v>
      </c>
      <c r="D13" s="1">
        <v>0</v>
      </c>
      <c r="E13" s="2">
        <v>0</v>
      </c>
      <c r="F13" s="58" t="s">
        <v>264</v>
      </c>
    </row>
    <row r="14" spans="1:9" ht="81" customHeight="1">
      <c r="A14" s="71" t="s">
        <v>131</v>
      </c>
      <c r="B14" s="71" t="s">
        <v>26</v>
      </c>
      <c r="C14" s="10">
        <v>1</v>
      </c>
      <c r="D14" s="1">
        <v>0</v>
      </c>
      <c r="E14" s="2">
        <v>0</v>
      </c>
      <c r="F14" s="58" t="s">
        <v>264</v>
      </c>
    </row>
    <row r="15" spans="1:9" ht="30.75">
      <c r="A15" s="110" t="s">
        <v>155</v>
      </c>
      <c r="B15" s="111"/>
      <c r="C15" s="13"/>
      <c r="D15" s="11">
        <f>SUMIF(D7:D14,1,C7:C14)</f>
        <v>0</v>
      </c>
      <c r="E15" s="12">
        <f>SUMIF(E7:E14,1,C7:C14)</f>
        <v>0</v>
      </c>
      <c r="F15" s="62"/>
      <c r="H15" s="7">
        <f>D15</f>
        <v>0</v>
      </c>
      <c r="I15" s="7">
        <f>E15</f>
        <v>0</v>
      </c>
    </row>
    <row r="16" spans="1:9" ht="53.25" customHeight="1">
      <c r="A16" s="108" t="s">
        <v>110</v>
      </c>
      <c r="B16" s="112"/>
      <c r="C16" s="112"/>
      <c r="D16" s="112"/>
      <c r="E16" s="112"/>
      <c r="F16" s="112"/>
    </row>
    <row r="17" spans="1:9" ht="17.25" customHeight="1">
      <c r="A17" s="109" t="s">
        <v>22</v>
      </c>
      <c r="B17" s="109"/>
      <c r="C17" s="109"/>
      <c r="D17" s="109"/>
      <c r="E17" s="109"/>
      <c r="F17" s="109"/>
    </row>
    <row r="18" spans="1:9" ht="81" customHeight="1">
      <c r="A18" s="71" t="s">
        <v>102</v>
      </c>
      <c r="B18" s="71" t="s">
        <v>149</v>
      </c>
      <c r="C18" s="10">
        <v>10</v>
      </c>
      <c r="D18" s="1">
        <v>0</v>
      </c>
      <c r="E18" s="2">
        <v>0</v>
      </c>
      <c r="F18" s="58" t="s">
        <v>264</v>
      </c>
    </row>
    <row r="19" spans="1:9" ht="66" customHeight="1">
      <c r="A19" s="71" t="s">
        <v>107</v>
      </c>
      <c r="B19" s="71" t="s">
        <v>149</v>
      </c>
      <c r="C19" s="10">
        <v>8</v>
      </c>
      <c r="D19" s="1">
        <v>0</v>
      </c>
      <c r="E19" s="2">
        <v>0</v>
      </c>
      <c r="F19" s="58" t="s">
        <v>264</v>
      </c>
    </row>
    <row r="20" spans="1:9" ht="66" customHeight="1">
      <c r="A20" s="71" t="s">
        <v>104</v>
      </c>
      <c r="B20" s="71" t="s">
        <v>149</v>
      </c>
      <c r="C20" s="10">
        <v>6</v>
      </c>
      <c r="D20" s="1">
        <v>0</v>
      </c>
      <c r="E20" s="2">
        <v>0</v>
      </c>
      <c r="F20" s="58" t="s">
        <v>264</v>
      </c>
    </row>
    <row r="21" spans="1:9" ht="87.6" customHeight="1">
      <c r="A21" s="71" t="s">
        <v>132</v>
      </c>
      <c r="B21" s="71" t="s">
        <v>149</v>
      </c>
      <c r="C21" s="10">
        <v>5</v>
      </c>
      <c r="D21" s="1">
        <v>0</v>
      </c>
      <c r="E21" s="2">
        <v>0</v>
      </c>
      <c r="F21" s="58" t="s">
        <v>264</v>
      </c>
    </row>
    <row r="22" spans="1:9" ht="80.25" customHeight="1">
      <c r="A22" s="71" t="s">
        <v>130</v>
      </c>
      <c r="B22" s="71" t="s">
        <v>149</v>
      </c>
      <c r="C22" s="10">
        <v>4</v>
      </c>
      <c r="D22" s="1">
        <v>0</v>
      </c>
      <c r="E22" s="2">
        <v>0</v>
      </c>
      <c r="F22" s="58" t="s">
        <v>264</v>
      </c>
    </row>
    <row r="23" spans="1:9" ht="81.599999999999994" customHeight="1">
      <c r="A23" s="71" t="s">
        <v>140</v>
      </c>
      <c r="B23" s="71" t="s">
        <v>149</v>
      </c>
      <c r="C23" s="10">
        <v>3</v>
      </c>
      <c r="D23" s="1">
        <v>0</v>
      </c>
      <c r="E23" s="2">
        <v>0</v>
      </c>
      <c r="F23" s="58" t="s">
        <v>264</v>
      </c>
    </row>
    <row r="24" spans="1:9" ht="84.95" customHeight="1">
      <c r="A24" s="71" t="s">
        <v>133</v>
      </c>
      <c r="B24" s="71" t="s">
        <v>149</v>
      </c>
      <c r="C24" s="10">
        <v>2</v>
      </c>
      <c r="D24" s="1">
        <v>0</v>
      </c>
      <c r="E24" s="2">
        <v>0</v>
      </c>
      <c r="F24" s="58" t="s">
        <v>264</v>
      </c>
    </row>
    <row r="25" spans="1:9" ht="84.95" customHeight="1">
      <c r="A25" s="71" t="s">
        <v>134</v>
      </c>
      <c r="B25" s="71" t="s">
        <v>149</v>
      </c>
      <c r="C25" s="10">
        <v>1</v>
      </c>
      <c r="D25" s="1">
        <v>0</v>
      </c>
      <c r="E25" s="2">
        <v>0</v>
      </c>
      <c r="F25" s="58" t="s">
        <v>264</v>
      </c>
    </row>
    <row r="26" spans="1:9" ht="25.5">
      <c r="A26" s="110" t="s">
        <v>156</v>
      </c>
      <c r="B26" s="111"/>
      <c r="C26" s="10"/>
      <c r="D26" s="11">
        <f>SUMIF(D18:D25,1,C18:C25)</f>
        <v>0</v>
      </c>
      <c r="E26" s="12">
        <f>SUMIF(E18:E25,1,C18:C25)</f>
        <v>0</v>
      </c>
      <c r="F26" s="62"/>
      <c r="H26" s="7">
        <f>D26</f>
        <v>0</v>
      </c>
      <c r="I26" s="7">
        <f>E26</f>
        <v>0</v>
      </c>
    </row>
    <row r="27" spans="1:9" ht="58.5" customHeight="1">
      <c r="A27" s="71" t="s">
        <v>180</v>
      </c>
      <c r="B27" s="71" t="s">
        <v>150</v>
      </c>
      <c r="C27" s="10">
        <v>2</v>
      </c>
      <c r="D27" s="1">
        <v>1</v>
      </c>
      <c r="E27" s="2">
        <v>0</v>
      </c>
      <c r="F27" s="58" t="s">
        <v>265</v>
      </c>
      <c r="H27" s="7">
        <f>C27*D27</f>
        <v>2</v>
      </c>
      <c r="I27" s="7">
        <f>C27*E27</f>
        <v>0</v>
      </c>
    </row>
    <row r="28" spans="1:9" ht="56.25" customHeight="1">
      <c r="A28" s="71" t="s">
        <v>141</v>
      </c>
      <c r="B28" s="71" t="s">
        <v>195</v>
      </c>
      <c r="C28" s="10">
        <v>2</v>
      </c>
      <c r="D28" s="1">
        <v>0</v>
      </c>
      <c r="E28" s="2">
        <v>0</v>
      </c>
      <c r="F28" s="58" t="s">
        <v>266</v>
      </c>
      <c r="H28" s="7">
        <f>C28*D28</f>
        <v>0</v>
      </c>
      <c r="I28" s="7">
        <f>C28*E28</f>
        <v>0</v>
      </c>
    </row>
    <row r="29" spans="1:9" ht="83.25" customHeight="1">
      <c r="A29" s="71" t="s">
        <v>109</v>
      </c>
      <c r="B29" s="71" t="s">
        <v>149</v>
      </c>
      <c r="C29" s="10">
        <v>4</v>
      </c>
      <c r="D29" s="1">
        <v>1</v>
      </c>
      <c r="E29" s="2">
        <v>0</v>
      </c>
      <c r="F29" s="58" t="s">
        <v>267</v>
      </c>
      <c r="H29" s="7">
        <f>C29*D29</f>
        <v>4</v>
      </c>
      <c r="I29" s="7">
        <f>C29*E29</f>
        <v>0</v>
      </c>
    </row>
    <row r="30" spans="1:9" ht="50.25" customHeight="1">
      <c r="A30" s="113" t="s">
        <v>27</v>
      </c>
      <c r="B30" s="113"/>
      <c r="C30" s="113"/>
      <c r="D30" s="113"/>
      <c r="E30" s="113"/>
      <c r="F30" s="113"/>
    </row>
    <row r="31" spans="1:9" ht="33" customHeight="1">
      <c r="A31" s="109" t="s">
        <v>28</v>
      </c>
      <c r="B31" s="109"/>
      <c r="C31" s="109"/>
      <c r="D31" s="109"/>
      <c r="E31" s="109"/>
      <c r="F31" s="109"/>
    </row>
    <row r="32" spans="1:9" ht="47.25">
      <c r="A32" s="71" t="s">
        <v>181</v>
      </c>
      <c r="B32" s="71" t="s">
        <v>151</v>
      </c>
      <c r="C32" s="10">
        <v>4</v>
      </c>
      <c r="D32" s="1">
        <v>0</v>
      </c>
      <c r="E32" s="2">
        <v>0</v>
      </c>
      <c r="F32" s="58" t="s">
        <v>264</v>
      </c>
    </row>
    <row r="33" spans="1:9" ht="47.25">
      <c r="A33" s="71" t="s">
        <v>182</v>
      </c>
      <c r="B33" s="71" t="s">
        <v>151</v>
      </c>
      <c r="C33" s="10">
        <v>3</v>
      </c>
      <c r="D33" s="1">
        <v>0</v>
      </c>
      <c r="E33" s="2">
        <v>0</v>
      </c>
      <c r="F33" s="58" t="s">
        <v>264</v>
      </c>
    </row>
    <row r="34" spans="1:9" ht="47.25">
      <c r="A34" s="71" t="s">
        <v>183</v>
      </c>
      <c r="B34" s="71" t="s">
        <v>151</v>
      </c>
      <c r="C34" s="10">
        <v>2</v>
      </c>
      <c r="D34" s="1">
        <v>1</v>
      </c>
      <c r="E34" s="2">
        <v>0</v>
      </c>
      <c r="F34" s="58" t="s">
        <v>272</v>
      </c>
    </row>
    <row r="35" spans="1:9" ht="47.25">
      <c r="A35" s="71" t="s">
        <v>184</v>
      </c>
      <c r="B35" s="71" t="s">
        <v>151</v>
      </c>
      <c r="C35" s="10">
        <v>1</v>
      </c>
      <c r="D35" s="1">
        <v>0</v>
      </c>
      <c r="E35" s="2">
        <v>0</v>
      </c>
      <c r="F35" s="58" t="s">
        <v>264</v>
      </c>
    </row>
    <row r="36" spans="1:9" ht="25.5">
      <c r="A36" s="110" t="s">
        <v>157</v>
      </c>
      <c r="B36" s="111"/>
      <c r="C36" s="10"/>
      <c r="D36" s="11">
        <f>SUMIF(D32:D35,1,C32:C35)</f>
        <v>2</v>
      </c>
      <c r="E36" s="12">
        <f>SUMIF(E32:E35,1,C32:C35)</f>
        <v>0</v>
      </c>
      <c r="F36" s="62"/>
      <c r="H36" s="7">
        <f>D36</f>
        <v>2</v>
      </c>
      <c r="I36" s="7">
        <f>E36</f>
        <v>0</v>
      </c>
    </row>
    <row r="37" spans="1:9" ht="409.5" customHeight="1">
      <c r="A37" s="71" t="s">
        <v>29</v>
      </c>
      <c r="B37" s="71" t="s">
        <v>30</v>
      </c>
      <c r="C37" s="10">
        <v>3</v>
      </c>
      <c r="D37" s="1">
        <v>1</v>
      </c>
      <c r="E37" s="2">
        <v>0</v>
      </c>
      <c r="F37" s="58" t="s">
        <v>284</v>
      </c>
      <c r="H37" s="7">
        <f t="shared" ref="H37:H45" si="0">C37*D37</f>
        <v>3</v>
      </c>
      <c r="I37" s="7">
        <f>C37*E37</f>
        <v>0</v>
      </c>
    </row>
    <row r="38" spans="1:9" ht="409.5" customHeight="1">
      <c r="A38" s="79" t="s">
        <v>202</v>
      </c>
      <c r="B38" s="71" t="s">
        <v>46</v>
      </c>
      <c r="C38" s="10">
        <v>4</v>
      </c>
      <c r="D38" s="1">
        <v>1</v>
      </c>
      <c r="E38" s="2">
        <v>0</v>
      </c>
      <c r="F38" s="58" t="s">
        <v>283</v>
      </c>
      <c r="H38" s="7">
        <f t="shared" si="0"/>
        <v>4</v>
      </c>
      <c r="I38" s="7">
        <f>C38*E38</f>
        <v>0</v>
      </c>
    </row>
    <row r="39" spans="1:9" ht="409.5" customHeight="1">
      <c r="A39" s="79" t="s">
        <v>203</v>
      </c>
      <c r="B39" s="71" t="s">
        <v>47</v>
      </c>
      <c r="C39" s="13">
        <v>4</v>
      </c>
      <c r="D39" s="1">
        <v>1</v>
      </c>
      <c r="E39" s="2">
        <v>0</v>
      </c>
      <c r="F39" s="58" t="s">
        <v>281</v>
      </c>
      <c r="H39" s="7">
        <f t="shared" si="0"/>
        <v>4</v>
      </c>
      <c r="I39" s="7">
        <f>C39*E39</f>
        <v>0</v>
      </c>
    </row>
    <row r="40" spans="1:9" ht="190.7" customHeight="1">
      <c r="A40" s="71" t="s">
        <v>48</v>
      </c>
      <c r="B40" s="71" t="s">
        <v>31</v>
      </c>
      <c r="C40" s="13">
        <v>4</v>
      </c>
      <c r="D40" s="1">
        <v>1</v>
      </c>
      <c r="E40" s="2">
        <v>0</v>
      </c>
      <c r="F40" s="58" t="s">
        <v>282</v>
      </c>
      <c r="H40" s="7">
        <f t="shared" si="0"/>
        <v>4</v>
      </c>
      <c r="I40" s="7">
        <f t="shared" ref="I40:I45" si="1">C40*E40</f>
        <v>0</v>
      </c>
    </row>
    <row r="41" spans="1:9" ht="165.6" customHeight="1">
      <c r="A41" s="71" t="s">
        <v>52</v>
      </c>
      <c r="B41" s="71" t="s">
        <v>32</v>
      </c>
      <c r="C41" s="10">
        <v>4</v>
      </c>
      <c r="D41" s="1">
        <v>1</v>
      </c>
      <c r="E41" s="2">
        <v>0</v>
      </c>
      <c r="F41" s="58" t="s">
        <v>269</v>
      </c>
      <c r="H41" s="7">
        <f t="shared" si="0"/>
        <v>4</v>
      </c>
      <c r="I41" s="7">
        <f t="shared" si="1"/>
        <v>0</v>
      </c>
    </row>
    <row r="42" spans="1:9" ht="202.5" customHeight="1">
      <c r="A42" s="71" t="s">
        <v>49</v>
      </c>
      <c r="B42" s="71" t="s">
        <v>152</v>
      </c>
      <c r="C42" s="10">
        <v>3</v>
      </c>
      <c r="D42" s="1">
        <v>1</v>
      </c>
      <c r="E42" s="2">
        <v>0</v>
      </c>
      <c r="F42" s="58" t="s">
        <v>277</v>
      </c>
      <c r="H42" s="7">
        <f t="shared" si="0"/>
        <v>3</v>
      </c>
      <c r="I42" s="7">
        <f t="shared" si="1"/>
        <v>0</v>
      </c>
    </row>
    <row r="43" spans="1:9" ht="165.95" customHeight="1">
      <c r="A43" s="71" t="s">
        <v>50</v>
      </c>
      <c r="B43" s="71" t="s">
        <v>33</v>
      </c>
      <c r="C43" s="10">
        <v>3</v>
      </c>
      <c r="D43" s="1">
        <v>1</v>
      </c>
      <c r="E43" s="2">
        <v>0</v>
      </c>
      <c r="F43" s="86" t="s">
        <v>270</v>
      </c>
      <c r="H43" s="7">
        <f t="shared" si="0"/>
        <v>3</v>
      </c>
      <c r="I43" s="7">
        <f t="shared" si="1"/>
        <v>0</v>
      </c>
    </row>
    <row r="44" spans="1:9" ht="219" customHeight="1">
      <c r="A44" s="71" t="s">
        <v>34</v>
      </c>
      <c r="B44" s="71" t="s">
        <v>153</v>
      </c>
      <c r="C44" s="10">
        <v>3</v>
      </c>
      <c r="D44" s="1">
        <v>1</v>
      </c>
      <c r="E44" s="2">
        <v>0</v>
      </c>
      <c r="F44" s="58" t="s">
        <v>275</v>
      </c>
      <c r="H44" s="7">
        <f t="shared" si="0"/>
        <v>3</v>
      </c>
      <c r="I44" s="7">
        <f t="shared" si="1"/>
        <v>0</v>
      </c>
    </row>
    <row r="45" spans="1:9" ht="81.95" customHeight="1">
      <c r="A45" s="71" t="s">
        <v>35</v>
      </c>
      <c r="B45" s="71" t="s">
        <v>154</v>
      </c>
      <c r="C45" s="10">
        <v>2</v>
      </c>
      <c r="D45" s="1">
        <v>1</v>
      </c>
      <c r="E45" s="2">
        <v>0</v>
      </c>
      <c r="F45" s="58" t="s">
        <v>276</v>
      </c>
      <c r="H45" s="7">
        <f t="shared" si="0"/>
        <v>2</v>
      </c>
      <c r="I45" s="7">
        <f t="shared" si="1"/>
        <v>0</v>
      </c>
    </row>
    <row r="46" spans="1:9" ht="15" customHeight="1">
      <c r="A46" s="109">
        <v>1</v>
      </c>
      <c r="B46" s="109"/>
      <c r="C46" s="109"/>
      <c r="D46" s="109"/>
      <c r="E46" s="109"/>
      <c r="F46" s="109"/>
    </row>
    <row r="47" spans="1:9" ht="189">
      <c r="A47" s="71" t="s">
        <v>23</v>
      </c>
      <c r="B47" s="71" t="s">
        <v>36</v>
      </c>
      <c r="C47" s="10">
        <v>6</v>
      </c>
      <c r="D47" s="1">
        <v>1</v>
      </c>
      <c r="E47" s="2">
        <v>0</v>
      </c>
      <c r="F47" s="58" t="s">
        <v>280</v>
      </c>
      <c r="H47" s="7">
        <f>C47*D47</f>
        <v>6</v>
      </c>
      <c r="I47" s="7">
        <f>C47*E47</f>
        <v>0</v>
      </c>
    </row>
    <row r="48" spans="1:9" ht="99.6" customHeight="1">
      <c r="A48" s="71" t="s">
        <v>37</v>
      </c>
      <c r="B48" s="71" t="s">
        <v>51</v>
      </c>
      <c r="C48" s="10">
        <v>6</v>
      </c>
      <c r="D48" s="1">
        <v>1</v>
      </c>
      <c r="E48" s="2">
        <v>0</v>
      </c>
      <c r="F48" s="86" t="s">
        <v>278</v>
      </c>
      <c r="H48" s="7">
        <f>C48*D48</f>
        <v>6</v>
      </c>
      <c r="I48" s="7">
        <f>C48*E48</f>
        <v>0</v>
      </c>
    </row>
    <row r="49" spans="1:9" ht="195.95" customHeight="1">
      <c r="A49" s="71" t="s">
        <v>39</v>
      </c>
      <c r="B49" s="71" t="s">
        <v>38</v>
      </c>
      <c r="C49" s="10">
        <v>6</v>
      </c>
      <c r="D49" s="1">
        <v>1</v>
      </c>
      <c r="E49" s="2">
        <v>0</v>
      </c>
      <c r="F49" s="86" t="s">
        <v>268</v>
      </c>
      <c r="H49" s="7">
        <f>C49*D49</f>
        <v>6</v>
      </c>
      <c r="I49" s="7">
        <f>C49*E49</f>
        <v>0</v>
      </c>
    </row>
    <row r="50" spans="1:9" ht="284.25" customHeight="1">
      <c r="A50" s="71" t="s">
        <v>185</v>
      </c>
      <c r="B50" s="71" t="s">
        <v>212</v>
      </c>
      <c r="C50" s="10">
        <v>2</v>
      </c>
      <c r="D50" s="1">
        <v>1</v>
      </c>
      <c r="E50" s="2">
        <v>0</v>
      </c>
      <c r="F50" s="58" t="s">
        <v>279</v>
      </c>
      <c r="H50" s="7">
        <f>C50*D50</f>
        <v>2</v>
      </c>
      <c r="I50" s="7">
        <f>C50*E50</f>
        <v>0</v>
      </c>
    </row>
    <row r="51" spans="1:9" ht="90.95" customHeight="1">
      <c r="A51" s="71" t="s">
        <v>186</v>
      </c>
      <c r="B51" s="71" t="s">
        <v>9</v>
      </c>
      <c r="C51" s="10">
        <v>2</v>
      </c>
      <c r="D51" s="1">
        <v>1</v>
      </c>
      <c r="E51" s="2">
        <v>0</v>
      </c>
      <c r="F51" s="86" t="s">
        <v>271</v>
      </c>
      <c r="H51" s="7">
        <f>C51*D51</f>
        <v>2</v>
      </c>
      <c r="I51" s="7">
        <f>C51*E51</f>
        <v>0</v>
      </c>
    </row>
    <row r="52" spans="1:9" s="64" customFormat="1" ht="51" customHeight="1">
      <c r="A52" s="108" t="s">
        <v>160</v>
      </c>
      <c r="B52" s="108"/>
      <c r="C52" s="108"/>
      <c r="D52" s="108"/>
      <c r="E52" s="108"/>
      <c r="F52" s="108"/>
    </row>
    <row r="53" spans="1:9" s="8" customFormat="1" ht="16.5" customHeight="1">
      <c r="A53" s="109" t="s">
        <v>209</v>
      </c>
      <c r="B53" s="109"/>
      <c r="C53" s="109"/>
      <c r="D53" s="109"/>
      <c r="E53" s="109"/>
      <c r="F53" s="109"/>
    </row>
    <row r="54" spans="1:9" s="8" customFormat="1" ht="25.5">
      <c r="A54" s="72" t="s">
        <v>40</v>
      </c>
      <c r="B54" s="71" t="s">
        <v>166</v>
      </c>
      <c r="C54" s="14">
        <v>10</v>
      </c>
      <c r="D54" s="1">
        <v>1</v>
      </c>
      <c r="E54" s="2">
        <v>0</v>
      </c>
      <c r="F54" s="58"/>
    </row>
    <row r="55" spans="1:9" s="8" customFormat="1" ht="25.5">
      <c r="A55" s="72" t="s">
        <v>41</v>
      </c>
      <c r="B55" s="71" t="s">
        <v>166</v>
      </c>
      <c r="C55" s="14">
        <v>8</v>
      </c>
      <c r="D55" s="3">
        <v>0</v>
      </c>
      <c r="E55" s="4">
        <v>0</v>
      </c>
      <c r="F55" s="58"/>
    </row>
    <row r="56" spans="1:9" s="8" customFormat="1" ht="25.5">
      <c r="A56" s="72" t="s">
        <v>42</v>
      </c>
      <c r="B56" s="71" t="s">
        <v>166</v>
      </c>
      <c r="C56" s="14">
        <v>6</v>
      </c>
      <c r="D56" s="3">
        <v>0</v>
      </c>
      <c r="E56" s="4">
        <v>0</v>
      </c>
      <c r="F56" s="58"/>
    </row>
    <row r="57" spans="1:9" s="8" customFormat="1" ht="25.5">
      <c r="A57" s="72" t="s">
        <v>43</v>
      </c>
      <c r="B57" s="71" t="s">
        <v>166</v>
      </c>
      <c r="C57" s="14">
        <v>4</v>
      </c>
      <c r="D57" s="3">
        <v>0</v>
      </c>
      <c r="E57" s="4">
        <v>0</v>
      </c>
      <c r="F57" s="58"/>
    </row>
    <row r="58" spans="1:9" s="8" customFormat="1" ht="25.5">
      <c r="A58" s="72" t="s">
        <v>44</v>
      </c>
      <c r="B58" s="71" t="s">
        <v>166</v>
      </c>
      <c r="C58" s="14">
        <v>2</v>
      </c>
      <c r="D58" s="3">
        <v>0</v>
      </c>
      <c r="E58" s="4">
        <v>0</v>
      </c>
      <c r="F58" s="58"/>
    </row>
    <row r="59" spans="1:9" s="8" customFormat="1" ht="25.5">
      <c r="A59" s="72" t="s">
        <v>45</v>
      </c>
      <c r="B59" s="71" t="s">
        <v>166</v>
      </c>
      <c r="C59" s="14">
        <v>0</v>
      </c>
      <c r="D59" s="3">
        <v>0</v>
      </c>
      <c r="E59" s="4">
        <v>0</v>
      </c>
      <c r="F59" s="58"/>
    </row>
    <row r="60" spans="1:9" s="6" customFormat="1" ht="25.5">
      <c r="A60" s="104" t="s">
        <v>158</v>
      </c>
      <c r="B60" s="105"/>
      <c r="C60" s="14"/>
      <c r="D60" s="3">
        <f>SUMIF(D54:D59,1,C54:C59)</f>
        <v>10</v>
      </c>
      <c r="E60" s="4">
        <f>SUMIF(E54:E59,1,C54:C59)</f>
        <v>0</v>
      </c>
      <c r="F60" s="58"/>
      <c r="H60" s="6">
        <f>D60</f>
        <v>10</v>
      </c>
      <c r="I60" s="6">
        <f>E60</f>
        <v>0</v>
      </c>
    </row>
    <row r="61" spans="1:9" ht="34.700000000000003" customHeight="1">
      <c r="A61" s="106" t="s">
        <v>159</v>
      </c>
      <c r="B61" s="107"/>
      <c r="C61" s="5">
        <v>100</v>
      </c>
      <c r="D61" s="5">
        <f>SUM(H3:H60)</f>
        <v>70</v>
      </c>
      <c r="E61" s="5">
        <f>SUM(I3:I60)</f>
        <v>0</v>
      </c>
      <c r="F61" s="63"/>
    </row>
    <row r="62" spans="1:9">
      <c r="F62" s="66"/>
    </row>
    <row r="63" spans="1:9">
      <c r="F63" s="66"/>
    </row>
    <row r="64" spans="1:9">
      <c r="F64" s="66"/>
    </row>
    <row r="65" spans="6:6">
      <c r="F65" s="66"/>
    </row>
    <row r="66" spans="6:6">
      <c r="F66" s="66"/>
    </row>
    <row r="67" spans="6:6">
      <c r="F67" s="66"/>
    </row>
    <row r="68" spans="6:6">
      <c r="F68" s="66"/>
    </row>
    <row r="69" spans="6:6">
      <c r="F69" s="66"/>
    </row>
    <row r="70" spans="6:6">
      <c r="F70" s="66"/>
    </row>
    <row r="71" spans="6:6">
      <c r="F71" s="66"/>
    </row>
    <row r="72" spans="6:6">
      <c r="F72" s="66"/>
    </row>
    <row r="73" spans="6:6">
      <c r="F73" s="66"/>
    </row>
  </sheetData>
  <sheetProtection selectLockedCells="1"/>
  <mergeCells count="16">
    <mergeCell ref="A1:B1"/>
    <mergeCell ref="C1:F1"/>
    <mergeCell ref="A53:F53"/>
    <mergeCell ref="A31:F31"/>
    <mergeCell ref="A46:F46"/>
    <mergeCell ref="A26:B26"/>
    <mergeCell ref="A36:B36"/>
    <mergeCell ref="A52:F52"/>
    <mergeCell ref="A60:B60"/>
    <mergeCell ref="A61:B61"/>
    <mergeCell ref="A5:F5"/>
    <mergeCell ref="A6:F6"/>
    <mergeCell ref="A17:F17"/>
    <mergeCell ref="A15:B15"/>
    <mergeCell ref="A16:F16"/>
    <mergeCell ref="A30:F30"/>
  </mergeCells>
  <phoneticPr fontId="5" type="noConversion"/>
  <dataValidations count="1">
    <dataValidation type="whole" allowBlank="1" showInputMessage="1" showErrorMessage="1" sqref="D54 D47:D51 D7:D8 D3:D4 D37:D45 D34 D28:D29 D23:D24">
      <formula1>0</formula1>
      <formula2>1</formula2>
    </dataValidation>
  </dataValidations>
  <pageMargins left="0.6" right="0.66" top="1" bottom="1" header="0.5" footer="0.5"/>
  <pageSetup scale="87" orientation="landscape" r:id="rId1"/>
  <headerFooter alignWithMargins="0">
    <oddHeader xml:space="preserve">&amp;C&amp;"Times New Roman,Bold"&amp;16NJQSAC District Performance Review - School Year 2017-18
</oddHeader>
    <oddFooter>&amp;L&amp;"Times New Roman,Regular"NJQSAC DPR: Instruction and Program section&amp;C&amp;"Times New Roman,Regular"Page &amp;P of &amp;N</oddFooter>
  </headerFooter>
  <rowBreaks count="3" manualBreakCount="3">
    <brk id="15" max="16383" man="1"/>
    <brk id="45" max="5" man="1"/>
    <brk id="49" max="5" man="1"/>
  </rowBreaks>
  <legacyDrawing r:id="rId2"/>
</worksheet>
</file>

<file path=xl/worksheets/sheet4.xml><?xml version="1.0" encoding="utf-8"?>
<worksheet xmlns="http://schemas.openxmlformats.org/spreadsheetml/2006/main" xmlns:r="http://schemas.openxmlformats.org/officeDocument/2006/relationships">
  <sheetPr codeName="Sheet6"/>
  <dimension ref="A1:K24"/>
  <sheetViews>
    <sheetView topLeftCell="A7" zoomScaleNormal="100" workbookViewId="0">
      <selection activeCell="A10" sqref="A10:F10"/>
    </sheetView>
  </sheetViews>
  <sheetFormatPr defaultColWidth="8.7109375" defaultRowHeight="12.75"/>
  <cols>
    <col min="1" max="1" width="37.42578125" style="7" customWidth="1"/>
    <col min="2" max="2" width="23.42578125" style="7" customWidth="1"/>
    <col min="3" max="5" width="8.7109375" style="7" customWidth="1"/>
    <col min="6" max="6" width="37.42578125" style="15" customWidth="1"/>
    <col min="7" max="9" width="8.7109375" style="7" hidden="1" customWidth="1"/>
    <col min="10" max="11" width="0" style="7" hidden="1" customWidth="1"/>
    <col min="12" max="16384" width="8.7109375" style="7"/>
  </cols>
  <sheetData>
    <row r="1" spans="1:11" ht="36" customHeight="1">
      <c r="A1" s="114" t="s">
        <v>4</v>
      </c>
      <c r="B1" s="115"/>
      <c r="C1" s="116" t="s">
        <v>230</v>
      </c>
      <c r="D1" s="116"/>
      <c r="E1" s="116"/>
      <c r="F1" s="117"/>
    </row>
    <row r="2" spans="1:11" ht="90" customHeight="1">
      <c r="A2" s="9" t="s">
        <v>10</v>
      </c>
      <c r="B2" s="9" t="s">
        <v>24</v>
      </c>
      <c r="C2" s="9" t="s">
        <v>7</v>
      </c>
      <c r="D2" s="9" t="s">
        <v>176</v>
      </c>
      <c r="E2" s="9" t="s">
        <v>173</v>
      </c>
      <c r="F2" s="9" t="s">
        <v>8</v>
      </c>
    </row>
    <row r="3" spans="1:11" s="54" customFormat="1" ht="115.7" customHeight="1">
      <c r="A3" s="71" t="s">
        <v>192</v>
      </c>
      <c r="B3" s="71" t="s">
        <v>207</v>
      </c>
      <c r="C3" s="16">
        <v>8</v>
      </c>
      <c r="D3" s="18">
        <v>1</v>
      </c>
      <c r="E3" s="19">
        <v>0</v>
      </c>
      <c r="F3" s="58" t="s">
        <v>232</v>
      </c>
      <c r="J3" s="54">
        <f>C3*D3</f>
        <v>8</v>
      </c>
      <c r="K3" s="54">
        <f>C3*E3</f>
        <v>0</v>
      </c>
    </row>
    <row r="4" spans="1:11" ht="236.25">
      <c r="A4" s="71" t="s">
        <v>193</v>
      </c>
      <c r="B4" s="71" t="s">
        <v>66</v>
      </c>
      <c r="C4" s="16">
        <v>7</v>
      </c>
      <c r="D4" s="18">
        <v>1</v>
      </c>
      <c r="E4" s="19">
        <v>0</v>
      </c>
      <c r="F4" s="58" t="s">
        <v>233</v>
      </c>
      <c r="J4" s="54">
        <f>C4*D4</f>
        <v>7</v>
      </c>
      <c r="K4" s="7">
        <f>C4*E4</f>
        <v>0</v>
      </c>
    </row>
    <row r="5" spans="1:11" ht="37.700000000000003" customHeight="1">
      <c r="A5" s="120" t="s">
        <v>194</v>
      </c>
      <c r="B5" s="121"/>
      <c r="C5" s="121"/>
      <c r="D5" s="121"/>
      <c r="E5" s="121"/>
      <c r="F5" s="122"/>
    </row>
    <row r="6" spans="1:11" ht="249.95" customHeight="1">
      <c r="A6" s="71" t="s">
        <v>95</v>
      </c>
      <c r="B6" s="71" t="s">
        <v>168</v>
      </c>
      <c r="C6" s="16">
        <v>6</v>
      </c>
      <c r="D6" s="18">
        <v>1</v>
      </c>
      <c r="E6" s="19">
        <v>0</v>
      </c>
      <c r="F6" s="58" t="s">
        <v>234</v>
      </c>
      <c r="J6" s="7">
        <f>C6*D6</f>
        <v>6</v>
      </c>
      <c r="K6" s="7">
        <f>C6*E6</f>
        <v>0</v>
      </c>
    </row>
    <row r="7" spans="1:11" ht="149.25" customHeight="1">
      <c r="A7" s="75" t="s">
        <v>67</v>
      </c>
      <c r="B7" s="71" t="s">
        <v>211</v>
      </c>
      <c r="C7" s="16">
        <v>6</v>
      </c>
      <c r="D7" s="18">
        <v>1</v>
      </c>
      <c r="E7" s="19">
        <v>0</v>
      </c>
      <c r="F7" s="58" t="s">
        <v>235</v>
      </c>
      <c r="J7" s="7">
        <f>C7*D7</f>
        <v>6</v>
      </c>
      <c r="K7" s="7">
        <f>C7*E7</f>
        <v>0</v>
      </c>
    </row>
    <row r="8" spans="1:11" ht="94.5">
      <c r="A8" s="75" t="s">
        <v>68</v>
      </c>
      <c r="B8" s="71" t="s">
        <v>69</v>
      </c>
      <c r="C8" s="16">
        <v>6</v>
      </c>
      <c r="D8" s="18">
        <v>1</v>
      </c>
      <c r="E8" s="19">
        <v>0</v>
      </c>
      <c r="F8" s="58" t="s">
        <v>236</v>
      </c>
      <c r="J8" s="7">
        <f>C8*D8</f>
        <v>6</v>
      </c>
      <c r="K8" s="7">
        <f>C8*E8</f>
        <v>0</v>
      </c>
    </row>
    <row r="9" spans="1:11" ht="141.75">
      <c r="A9" s="76" t="s">
        <v>70</v>
      </c>
      <c r="B9" s="71" t="s">
        <v>71</v>
      </c>
      <c r="C9" s="16">
        <v>7</v>
      </c>
      <c r="D9" s="18">
        <v>1</v>
      </c>
      <c r="E9" s="19">
        <v>0</v>
      </c>
      <c r="F9" s="58" t="s">
        <v>237</v>
      </c>
      <c r="J9" s="7">
        <f>C9*D9</f>
        <v>7</v>
      </c>
      <c r="K9" s="7">
        <f>C9*E9</f>
        <v>0</v>
      </c>
    </row>
    <row r="10" spans="1:11" s="78" customFormat="1" ht="50.25" customHeight="1">
      <c r="A10" s="126" t="s">
        <v>113</v>
      </c>
      <c r="B10" s="127"/>
      <c r="C10" s="127"/>
      <c r="D10" s="127"/>
      <c r="E10" s="127"/>
      <c r="F10" s="128"/>
    </row>
    <row r="11" spans="1:11" ht="20.25" customHeight="1">
      <c r="A11" s="123" t="s">
        <v>208</v>
      </c>
      <c r="B11" s="124"/>
      <c r="C11" s="124"/>
      <c r="D11" s="124"/>
      <c r="E11" s="124"/>
      <c r="F11" s="125"/>
    </row>
    <row r="12" spans="1:11" s="6" customFormat="1" ht="26.25">
      <c r="A12" s="72" t="s">
        <v>56</v>
      </c>
      <c r="B12" s="71" t="s">
        <v>166</v>
      </c>
      <c r="C12" s="16">
        <v>10</v>
      </c>
      <c r="D12" s="18">
        <v>1</v>
      </c>
      <c r="E12" s="19">
        <v>0</v>
      </c>
      <c r="F12" s="58"/>
    </row>
    <row r="13" spans="1:11" s="6" customFormat="1" ht="26.25">
      <c r="A13" s="72" t="s">
        <v>57</v>
      </c>
      <c r="B13" s="71" t="s">
        <v>166</v>
      </c>
      <c r="C13" s="16">
        <v>9</v>
      </c>
      <c r="D13" s="1">
        <v>0</v>
      </c>
      <c r="E13" s="2">
        <v>0</v>
      </c>
      <c r="F13" s="58"/>
    </row>
    <row r="14" spans="1:11" s="6" customFormat="1" ht="26.25">
      <c r="A14" s="72" t="s">
        <v>58</v>
      </c>
      <c r="B14" s="71" t="s">
        <v>166</v>
      </c>
      <c r="C14" s="16">
        <v>8</v>
      </c>
      <c r="D14" s="1">
        <v>0</v>
      </c>
      <c r="E14" s="2">
        <v>0</v>
      </c>
      <c r="F14" s="58"/>
    </row>
    <row r="15" spans="1:11" s="6" customFormat="1" ht="26.25">
      <c r="A15" s="72" t="s">
        <v>59</v>
      </c>
      <c r="B15" s="71" t="s">
        <v>166</v>
      </c>
      <c r="C15" s="16">
        <v>7</v>
      </c>
      <c r="D15" s="1">
        <v>0</v>
      </c>
      <c r="E15" s="2">
        <v>0</v>
      </c>
      <c r="F15" s="58"/>
    </row>
    <row r="16" spans="1:11" s="6" customFormat="1" ht="26.25">
      <c r="A16" s="72" t="s">
        <v>60</v>
      </c>
      <c r="B16" s="71" t="s">
        <v>166</v>
      </c>
      <c r="C16" s="16">
        <v>6</v>
      </c>
      <c r="D16" s="1">
        <v>0</v>
      </c>
      <c r="E16" s="2">
        <v>0</v>
      </c>
      <c r="F16" s="58"/>
    </row>
    <row r="17" spans="1:6" s="6" customFormat="1" ht="26.25">
      <c r="A17" s="72" t="s">
        <v>61</v>
      </c>
      <c r="B17" s="71" t="s">
        <v>166</v>
      </c>
      <c r="C17" s="16">
        <v>5</v>
      </c>
      <c r="D17" s="1">
        <v>0</v>
      </c>
      <c r="E17" s="2">
        <v>0</v>
      </c>
      <c r="F17" s="58"/>
    </row>
    <row r="18" spans="1:6" s="6" customFormat="1" ht="26.25">
      <c r="A18" s="72" t="s">
        <v>62</v>
      </c>
      <c r="B18" s="71" t="s">
        <v>166</v>
      </c>
      <c r="C18" s="16">
        <v>4</v>
      </c>
      <c r="D18" s="1">
        <v>0</v>
      </c>
      <c r="E18" s="2">
        <v>0</v>
      </c>
      <c r="F18" s="58"/>
    </row>
    <row r="19" spans="1:6" s="6" customFormat="1" ht="26.25">
      <c r="A19" s="72" t="s">
        <v>63</v>
      </c>
      <c r="B19" s="71" t="s">
        <v>166</v>
      </c>
      <c r="C19" s="16">
        <v>3</v>
      </c>
      <c r="D19" s="1">
        <v>0</v>
      </c>
      <c r="E19" s="2">
        <v>0</v>
      </c>
      <c r="F19" s="58"/>
    </row>
    <row r="20" spans="1:6" s="6" customFormat="1" ht="26.25">
      <c r="A20" s="72" t="s">
        <v>64</v>
      </c>
      <c r="B20" s="71" t="s">
        <v>166</v>
      </c>
      <c r="C20" s="16">
        <v>2</v>
      </c>
      <c r="D20" s="1">
        <v>0</v>
      </c>
      <c r="E20" s="2">
        <v>0</v>
      </c>
      <c r="F20" s="58"/>
    </row>
    <row r="21" spans="1:6" s="6" customFormat="1" ht="26.25">
      <c r="A21" s="72" t="s">
        <v>65</v>
      </c>
      <c r="B21" s="71" t="s">
        <v>166</v>
      </c>
      <c r="C21" s="16">
        <v>1</v>
      </c>
      <c r="D21" s="1">
        <v>0</v>
      </c>
      <c r="E21" s="2">
        <v>0</v>
      </c>
      <c r="F21" s="58"/>
    </row>
    <row r="22" spans="1:6" s="6" customFormat="1" ht="26.25">
      <c r="A22" s="72" t="s">
        <v>73</v>
      </c>
      <c r="B22" s="71" t="s">
        <v>166</v>
      </c>
      <c r="C22" s="16">
        <v>0</v>
      </c>
      <c r="D22" s="1">
        <v>0</v>
      </c>
      <c r="E22" s="2">
        <v>0</v>
      </c>
      <c r="F22" s="58"/>
    </row>
    <row r="23" spans="1:6" s="6" customFormat="1" ht="26.25">
      <c r="A23" s="104" t="s">
        <v>169</v>
      </c>
      <c r="B23" s="129"/>
      <c r="C23" s="16"/>
      <c r="D23" s="11">
        <f>SUMIF(D12:D22,1,C12:C22)</f>
        <v>10</v>
      </c>
      <c r="E23" s="12">
        <f>SUMIF(E12:E22,1,C12:C22)</f>
        <v>0</v>
      </c>
      <c r="F23" s="58"/>
    </row>
    <row r="24" spans="1:6" ht="30.75" customHeight="1">
      <c r="A24" s="118" t="s">
        <v>170</v>
      </c>
      <c r="B24" s="119"/>
      <c r="C24" s="20">
        <f>SUM(C12,C9,C8,C7,C6,C4,C3)</f>
        <v>50</v>
      </c>
      <c r="D24" s="10">
        <f>SUM(J3,J4,J6,J7,J8,J9,D23)</f>
        <v>50</v>
      </c>
      <c r="E24" s="10">
        <f>SUM(K3,K4,K6,K7,K8,K9,E23)</f>
        <v>0</v>
      </c>
      <c r="F24" s="67"/>
    </row>
  </sheetData>
  <sheetProtection selectLockedCells="1"/>
  <mergeCells count="7">
    <mergeCell ref="A1:B1"/>
    <mergeCell ref="C1:F1"/>
    <mergeCell ref="A24:B24"/>
    <mergeCell ref="A5:F5"/>
    <mergeCell ref="A11:F11"/>
    <mergeCell ref="A10:F10"/>
    <mergeCell ref="A23:B23"/>
  </mergeCells>
  <phoneticPr fontId="5" type="noConversion"/>
  <pageMargins left="0.6" right="0.66" top="1" bottom="1" header="0.5" footer="0.31"/>
  <pageSetup scale="88" orientation="landscape" horizontalDpi="1200" verticalDpi="1200"/>
  <headerFooter alignWithMargins="0">
    <oddHeader>&amp;C&amp;"Times New Roman,Bold"&amp;16NJQSAC District Performance Review - School Year 2017-18</oddHeader>
    <oddFooter>&amp;L&amp;"Times New Roman,Regular"NJQSAC DPR: Governance section&amp;C&amp;"Times New Roman,Regular"Page &amp;P of &amp;N</oddFooter>
  </headerFooter>
  <rowBreaks count="4" manualBreakCount="4">
    <brk id="4" max="16383" man="1"/>
    <brk id="6" max="5" man="1"/>
    <brk id="9" max="16383" man="1"/>
    <brk id="20" max="16383" man="1"/>
  </rowBreaks>
</worksheet>
</file>

<file path=xl/worksheets/sheet5.xml><?xml version="1.0" encoding="utf-8"?>
<worksheet xmlns="http://schemas.openxmlformats.org/spreadsheetml/2006/main" xmlns:r="http://schemas.openxmlformats.org/officeDocument/2006/relationships">
  <sheetPr codeName="Sheet3"/>
  <dimension ref="A1:I40"/>
  <sheetViews>
    <sheetView topLeftCell="A19" zoomScaleNormal="100" workbookViewId="0">
      <selection activeCell="F25" sqref="F25"/>
    </sheetView>
  </sheetViews>
  <sheetFormatPr defaultColWidth="9.140625" defaultRowHeight="26.25"/>
  <cols>
    <col min="1" max="1" width="37.42578125" style="53" customWidth="1"/>
    <col min="2" max="2" width="23.28515625" style="6" customWidth="1"/>
    <col min="3" max="3" width="8.7109375" style="25" customWidth="1"/>
    <col min="4" max="5" width="8.7109375" style="6" customWidth="1"/>
    <col min="6" max="6" width="36.42578125" style="51" customWidth="1"/>
    <col min="7" max="7" width="9.140625" style="6"/>
    <col min="8" max="9" width="9.140625" style="6" hidden="1" customWidth="1"/>
    <col min="10" max="16384" width="9.140625" style="6"/>
  </cols>
  <sheetData>
    <row r="1" spans="1:9" ht="35.25" customHeight="1">
      <c r="A1" s="114" t="s">
        <v>3</v>
      </c>
      <c r="B1" s="115"/>
      <c r="C1" s="116" t="s">
        <v>229</v>
      </c>
      <c r="D1" s="116"/>
      <c r="E1" s="116"/>
      <c r="F1" s="117"/>
    </row>
    <row r="2" spans="1:9" s="7" customFormat="1" ht="88.7" customHeight="1">
      <c r="A2" s="9" t="s">
        <v>10</v>
      </c>
      <c r="B2" s="9" t="s">
        <v>24</v>
      </c>
      <c r="C2" s="9" t="s">
        <v>7</v>
      </c>
      <c r="D2" s="9" t="s">
        <v>172</v>
      </c>
      <c r="E2" s="9" t="s">
        <v>177</v>
      </c>
      <c r="F2" s="9" t="s">
        <v>8</v>
      </c>
    </row>
    <row r="3" spans="1:9" ht="252.95" customHeight="1">
      <c r="A3" s="71" t="s">
        <v>187</v>
      </c>
      <c r="B3" s="71" t="s">
        <v>111</v>
      </c>
      <c r="C3" s="10">
        <v>2</v>
      </c>
      <c r="D3" s="18">
        <v>1</v>
      </c>
      <c r="E3" s="19">
        <v>0</v>
      </c>
      <c r="F3" s="58" t="s">
        <v>238</v>
      </c>
      <c r="H3" s="6">
        <f>C3*D3</f>
        <v>2</v>
      </c>
      <c r="I3" s="6">
        <f>C3*E3</f>
        <v>0</v>
      </c>
    </row>
    <row r="4" spans="1:9" ht="285.60000000000002" customHeight="1">
      <c r="A4" s="73" t="s">
        <v>188</v>
      </c>
      <c r="B4" s="71" t="s">
        <v>204</v>
      </c>
      <c r="C4" s="24">
        <v>2</v>
      </c>
      <c r="D4" s="18">
        <v>1</v>
      </c>
      <c r="E4" s="19">
        <v>0</v>
      </c>
      <c r="F4" s="58" t="s">
        <v>239</v>
      </c>
      <c r="H4" s="6">
        <f>C4*D4</f>
        <v>2</v>
      </c>
      <c r="I4" s="6">
        <f>C4*E4</f>
        <v>0</v>
      </c>
    </row>
    <row r="5" spans="1:9" ht="150" customHeight="1">
      <c r="A5" s="73" t="s">
        <v>96</v>
      </c>
      <c r="B5" s="71" t="s">
        <v>205</v>
      </c>
      <c r="C5" s="24">
        <v>2</v>
      </c>
      <c r="D5" s="18">
        <v>1</v>
      </c>
      <c r="E5" s="19">
        <v>0</v>
      </c>
      <c r="F5" s="58" t="s">
        <v>240</v>
      </c>
      <c r="H5" s="6">
        <f>C5*D5</f>
        <v>2</v>
      </c>
      <c r="I5" s="6">
        <f>C5*E5</f>
        <v>0</v>
      </c>
    </row>
    <row r="6" spans="1:9" ht="111.6" customHeight="1">
      <c r="A6" s="71" t="s">
        <v>189</v>
      </c>
      <c r="B6" s="71" t="s">
        <v>54</v>
      </c>
      <c r="C6" s="24">
        <v>2</v>
      </c>
      <c r="D6" s="18">
        <v>1</v>
      </c>
      <c r="E6" s="19">
        <v>0</v>
      </c>
      <c r="F6" s="58" t="s">
        <v>241</v>
      </c>
      <c r="H6" s="6">
        <f>C6*D6</f>
        <v>2</v>
      </c>
      <c r="I6" s="6">
        <f>C6*E6</f>
        <v>0</v>
      </c>
    </row>
    <row r="7" spans="1:9" ht="18.75" customHeight="1">
      <c r="A7" s="109" t="s">
        <v>11</v>
      </c>
      <c r="B7" s="132"/>
      <c r="C7" s="132"/>
      <c r="D7" s="132"/>
      <c r="E7" s="132"/>
      <c r="F7" s="132"/>
    </row>
    <row r="8" spans="1:9" ht="160.69999999999999" customHeight="1">
      <c r="A8" s="71" t="s">
        <v>12</v>
      </c>
      <c r="B8" s="71" t="s">
        <v>196</v>
      </c>
      <c r="C8" s="24">
        <v>3</v>
      </c>
      <c r="D8" s="18">
        <v>1</v>
      </c>
      <c r="E8" s="19">
        <v>0</v>
      </c>
      <c r="F8" s="84" t="s">
        <v>242</v>
      </c>
      <c r="H8" s="6">
        <f>C8*D8</f>
        <v>3</v>
      </c>
      <c r="I8" s="6">
        <f>C8*E8</f>
        <v>0</v>
      </c>
    </row>
    <row r="9" spans="1:9" ht="31.5">
      <c r="A9" s="71" t="s">
        <v>13</v>
      </c>
      <c r="B9" s="71" t="s">
        <v>161</v>
      </c>
      <c r="C9" s="24">
        <v>3</v>
      </c>
      <c r="D9" s="18">
        <v>1</v>
      </c>
      <c r="E9" s="19">
        <v>0</v>
      </c>
      <c r="F9" s="58" t="s">
        <v>243</v>
      </c>
      <c r="H9" s="6">
        <f>C9*D9</f>
        <v>3</v>
      </c>
      <c r="I9" s="6">
        <f>C9*E9</f>
        <v>0</v>
      </c>
    </row>
    <row r="10" spans="1:9" ht="31.5">
      <c r="A10" s="73" t="s">
        <v>97</v>
      </c>
      <c r="B10" s="73" t="s">
        <v>161</v>
      </c>
      <c r="C10" s="16">
        <v>3</v>
      </c>
      <c r="D10" s="18">
        <v>1</v>
      </c>
      <c r="E10" s="19">
        <v>0</v>
      </c>
      <c r="F10" s="58" t="s">
        <v>244</v>
      </c>
      <c r="H10" s="6">
        <f>C10*D10</f>
        <v>3</v>
      </c>
      <c r="I10" s="6">
        <f>C10*E10</f>
        <v>0</v>
      </c>
    </row>
    <row r="11" spans="1:9" ht="94.5">
      <c r="A11" s="73" t="s">
        <v>14</v>
      </c>
      <c r="B11" s="73" t="s">
        <v>161</v>
      </c>
      <c r="C11" s="24">
        <v>2</v>
      </c>
      <c r="D11" s="18">
        <v>1</v>
      </c>
      <c r="E11" s="19">
        <v>0</v>
      </c>
      <c r="F11" s="58" t="s">
        <v>245</v>
      </c>
      <c r="H11" s="6">
        <f>C11*D11</f>
        <v>2</v>
      </c>
      <c r="I11" s="6">
        <f>C11*E11</f>
        <v>0</v>
      </c>
    </row>
    <row r="12" spans="1:9" ht="32.25" customHeight="1">
      <c r="A12" s="133" t="s">
        <v>15</v>
      </c>
      <c r="B12" s="132"/>
      <c r="C12" s="132"/>
      <c r="D12" s="132"/>
      <c r="E12" s="132"/>
      <c r="F12" s="132"/>
    </row>
    <row r="13" spans="1:9" ht="204.75">
      <c r="A13" s="73" t="s">
        <v>112</v>
      </c>
      <c r="B13" s="73" t="s">
        <v>162</v>
      </c>
      <c r="C13" s="24">
        <v>1</v>
      </c>
      <c r="D13" s="18">
        <v>1</v>
      </c>
      <c r="E13" s="19">
        <v>0</v>
      </c>
      <c r="F13" s="58" t="s">
        <v>246</v>
      </c>
      <c r="H13" s="6">
        <f>C13*D13</f>
        <v>1</v>
      </c>
      <c r="I13" s="6">
        <f>C13*E13</f>
        <v>0</v>
      </c>
    </row>
    <row r="14" spans="1:9" ht="126.95" customHeight="1">
      <c r="A14" s="73" t="s">
        <v>98</v>
      </c>
      <c r="B14" s="73" t="s">
        <v>163</v>
      </c>
      <c r="C14" s="24">
        <v>1</v>
      </c>
      <c r="D14" s="18">
        <v>1</v>
      </c>
      <c r="E14" s="19">
        <v>0</v>
      </c>
      <c r="F14" s="58" t="s">
        <v>247</v>
      </c>
      <c r="H14" s="6">
        <f>C14*D14</f>
        <v>1</v>
      </c>
      <c r="I14" s="6">
        <f>C14*E14</f>
        <v>0</v>
      </c>
    </row>
    <row r="15" spans="1:9" ht="195.6" customHeight="1">
      <c r="A15" s="73" t="s">
        <v>99</v>
      </c>
      <c r="B15" s="73" t="s">
        <v>55</v>
      </c>
      <c r="C15" s="24">
        <v>1</v>
      </c>
      <c r="D15" s="18">
        <v>1</v>
      </c>
      <c r="E15" s="19">
        <v>0</v>
      </c>
      <c r="F15" s="58" t="s">
        <v>248</v>
      </c>
      <c r="H15" s="6">
        <f>C15*D15</f>
        <v>1</v>
      </c>
      <c r="I15" s="6">
        <f>C15*E15</f>
        <v>0</v>
      </c>
    </row>
    <row r="16" spans="1:9" ht="66.599999999999994" customHeight="1">
      <c r="A16" s="73" t="s">
        <v>16</v>
      </c>
      <c r="B16" s="73" t="s">
        <v>164</v>
      </c>
      <c r="C16" s="24">
        <v>1</v>
      </c>
      <c r="D16" s="18">
        <v>1</v>
      </c>
      <c r="E16" s="19">
        <v>0</v>
      </c>
      <c r="F16" s="58" t="s">
        <v>249</v>
      </c>
      <c r="H16" s="6">
        <f>C16*D16</f>
        <v>1</v>
      </c>
      <c r="I16" s="6">
        <f>C16*E16</f>
        <v>0</v>
      </c>
    </row>
    <row r="17" spans="1:9" ht="36.6" customHeight="1">
      <c r="A17" s="134" t="s">
        <v>142</v>
      </c>
      <c r="B17" s="135"/>
      <c r="C17" s="135"/>
      <c r="D17" s="135"/>
      <c r="E17" s="135"/>
      <c r="F17" s="136"/>
    </row>
    <row r="18" spans="1:9" ht="126.95" customHeight="1">
      <c r="A18" s="73" t="s">
        <v>19</v>
      </c>
      <c r="B18" s="73" t="s">
        <v>197</v>
      </c>
      <c r="C18" s="24">
        <v>2</v>
      </c>
      <c r="D18" s="18">
        <v>1</v>
      </c>
      <c r="E18" s="19">
        <v>0</v>
      </c>
      <c r="F18" s="58" t="s">
        <v>250</v>
      </c>
      <c r="H18" s="6">
        <f t="shared" ref="H18:H25" si="0">C18*D18</f>
        <v>2</v>
      </c>
      <c r="I18" s="6">
        <f t="shared" ref="I18:I25" si="1">C18*E18</f>
        <v>0</v>
      </c>
    </row>
    <row r="19" spans="1:9" ht="141.75">
      <c r="A19" s="73" t="s">
        <v>18</v>
      </c>
      <c r="B19" s="73" t="s">
        <v>197</v>
      </c>
      <c r="C19" s="24">
        <v>2</v>
      </c>
      <c r="D19" s="18">
        <v>1</v>
      </c>
      <c r="E19" s="19">
        <v>0</v>
      </c>
      <c r="F19" s="58" t="s">
        <v>251</v>
      </c>
      <c r="H19" s="6">
        <f t="shared" si="0"/>
        <v>2</v>
      </c>
      <c r="I19" s="6">
        <f t="shared" si="1"/>
        <v>0</v>
      </c>
    </row>
    <row r="20" spans="1:9" ht="129.94999999999999" customHeight="1">
      <c r="A20" s="73" t="s">
        <v>17</v>
      </c>
      <c r="B20" s="73" t="s">
        <v>197</v>
      </c>
      <c r="C20" s="16">
        <v>2</v>
      </c>
      <c r="D20" s="18">
        <v>1</v>
      </c>
      <c r="E20" s="19">
        <v>0</v>
      </c>
      <c r="F20" s="58" t="s">
        <v>252</v>
      </c>
      <c r="H20" s="6">
        <f t="shared" si="0"/>
        <v>2</v>
      </c>
      <c r="I20" s="6">
        <f t="shared" si="1"/>
        <v>0</v>
      </c>
    </row>
    <row r="21" spans="1:9" ht="128.25" customHeight="1">
      <c r="A21" s="73" t="s">
        <v>100</v>
      </c>
      <c r="B21" s="73" t="s">
        <v>206</v>
      </c>
      <c r="C21" s="16">
        <v>2</v>
      </c>
      <c r="D21" s="18">
        <v>1</v>
      </c>
      <c r="E21" s="19">
        <v>0</v>
      </c>
      <c r="F21" s="58" t="s">
        <v>253</v>
      </c>
      <c r="H21" s="6">
        <f t="shared" si="0"/>
        <v>2</v>
      </c>
      <c r="I21" s="6">
        <f t="shared" si="1"/>
        <v>0</v>
      </c>
    </row>
    <row r="22" spans="1:9" ht="95.25" customHeight="1">
      <c r="A22" s="73" t="s">
        <v>190</v>
      </c>
      <c r="B22" s="73" t="s">
        <v>178</v>
      </c>
      <c r="C22" s="16">
        <v>1</v>
      </c>
      <c r="D22" s="18">
        <v>1</v>
      </c>
      <c r="E22" s="19">
        <v>0</v>
      </c>
      <c r="F22" s="58" t="s">
        <v>254</v>
      </c>
      <c r="H22" s="6">
        <f t="shared" si="0"/>
        <v>1</v>
      </c>
      <c r="I22" s="6">
        <f t="shared" si="1"/>
        <v>0</v>
      </c>
    </row>
    <row r="23" spans="1:9" ht="78.75">
      <c r="A23" s="74" t="s">
        <v>191</v>
      </c>
      <c r="B23" s="73" t="s">
        <v>165</v>
      </c>
      <c r="C23" s="16">
        <v>2</v>
      </c>
      <c r="D23" s="18">
        <v>1</v>
      </c>
      <c r="E23" s="19">
        <v>0</v>
      </c>
      <c r="F23" s="58" t="s">
        <v>255</v>
      </c>
      <c r="H23" s="6">
        <f t="shared" si="0"/>
        <v>2</v>
      </c>
      <c r="I23" s="6">
        <f t="shared" si="1"/>
        <v>0</v>
      </c>
    </row>
    <row r="24" spans="1:9" ht="37.700000000000003" customHeight="1">
      <c r="A24" s="74" t="s">
        <v>20</v>
      </c>
      <c r="B24" s="73" t="s">
        <v>165</v>
      </c>
      <c r="C24" s="16">
        <v>4</v>
      </c>
      <c r="D24" s="18">
        <v>1</v>
      </c>
      <c r="E24" s="19">
        <v>0</v>
      </c>
      <c r="F24" s="58" t="s">
        <v>256</v>
      </c>
      <c r="H24" s="6">
        <f t="shared" si="0"/>
        <v>4</v>
      </c>
      <c r="I24" s="6">
        <f t="shared" si="1"/>
        <v>0</v>
      </c>
    </row>
    <row r="25" spans="1:9" ht="55.7" customHeight="1">
      <c r="A25" s="74" t="s">
        <v>21</v>
      </c>
      <c r="B25" s="73" t="s">
        <v>165</v>
      </c>
      <c r="C25" s="16">
        <v>2</v>
      </c>
      <c r="D25" s="18">
        <v>1</v>
      </c>
      <c r="E25" s="19">
        <v>0</v>
      </c>
      <c r="F25" s="58" t="s">
        <v>257</v>
      </c>
      <c r="H25" s="6">
        <f t="shared" si="0"/>
        <v>2</v>
      </c>
      <c r="I25" s="6">
        <f t="shared" si="1"/>
        <v>0</v>
      </c>
    </row>
    <row r="26" spans="1:9" s="60" customFormat="1" ht="50.25" customHeight="1">
      <c r="A26" s="113" t="s">
        <v>137</v>
      </c>
      <c r="B26" s="113"/>
      <c r="C26" s="113"/>
      <c r="D26" s="113"/>
      <c r="E26" s="113"/>
      <c r="F26" s="113"/>
    </row>
    <row r="27" spans="1:9" s="51" customFormat="1" ht="22.7" customHeight="1">
      <c r="A27" s="137" t="s">
        <v>210</v>
      </c>
      <c r="B27" s="138"/>
      <c r="C27" s="138"/>
      <c r="D27" s="138"/>
      <c r="E27" s="138"/>
      <c r="F27" s="139"/>
    </row>
    <row r="28" spans="1:9" s="51" customFormat="1" ht="26.25" customHeight="1">
      <c r="A28" s="71" t="s">
        <v>56</v>
      </c>
      <c r="B28" s="71" t="s">
        <v>166</v>
      </c>
      <c r="C28" s="16">
        <v>10</v>
      </c>
      <c r="D28" s="18">
        <v>1</v>
      </c>
      <c r="E28" s="19">
        <v>0</v>
      </c>
      <c r="F28" s="58"/>
    </row>
    <row r="29" spans="1:9" s="51" customFormat="1" ht="26.25" customHeight="1">
      <c r="A29" s="71" t="s">
        <v>57</v>
      </c>
      <c r="B29" s="71" t="s">
        <v>166</v>
      </c>
      <c r="C29" s="16">
        <v>9</v>
      </c>
      <c r="D29" s="18">
        <v>0</v>
      </c>
      <c r="E29" s="19">
        <v>0</v>
      </c>
      <c r="F29" s="58"/>
    </row>
    <row r="30" spans="1:9" s="51" customFormat="1" ht="26.25" customHeight="1">
      <c r="A30" s="71" t="s">
        <v>58</v>
      </c>
      <c r="B30" s="71" t="s">
        <v>166</v>
      </c>
      <c r="C30" s="16">
        <v>8</v>
      </c>
      <c r="D30" s="18">
        <v>0</v>
      </c>
      <c r="E30" s="19">
        <v>0</v>
      </c>
      <c r="F30" s="58"/>
    </row>
    <row r="31" spans="1:9">
      <c r="A31" s="72" t="s">
        <v>59</v>
      </c>
      <c r="B31" s="71" t="s">
        <v>166</v>
      </c>
      <c r="C31" s="16">
        <v>7</v>
      </c>
      <c r="D31" s="1">
        <v>0</v>
      </c>
      <c r="E31" s="2">
        <v>0</v>
      </c>
      <c r="F31" s="58"/>
    </row>
    <row r="32" spans="1:9">
      <c r="A32" s="72" t="s">
        <v>60</v>
      </c>
      <c r="B32" s="71" t="s">
        <v>166</v>
      </c>
      <c r="C32" s="16">
        <v>6</v>
      </c>
      <c r="D32" s="1">
        <v>0</v>
      </c>
      <c r="E32" s="2">
        <v>0</v>
      </c>
      <c r="F32" s="58"/>
    </row>
    <row r="33" spans="1:6">
      <c r="A33" s="72" t="s">
        <v>61</v>
      </c>
      <c r="B33" s="71" t="s">
        <v>166</v>
      </c>
      <c r="C33" s="16">
        <v>5</v>
      </c>
      <c r="D33" s="1">
        <v>0</v>
      </c>
      <c r="E33" s="2">
        <v>0</v>
      </c>
      <c r="F33" s="58"/>
    </row>
    <row r="34" spans="1:6">
      <c r="A34" s="72" t="s">
        <v>62</v>
      </c>
      <c r="B34" s="71" t="s">
        <v>166</v>
      </c>
      <c r="C34" s="16">
        <v>4</v>
      </c>
      <c r="D34" s="1">
        <v>0</v>
      </c>
      <c r="E34" s="2">
        <v>0</v>
      </c>
      <c r="F34" s="58"/>
    </row>
    <row r="35" spans="1:6">
      <c r="A35" s="72" t="s">
        <v>63</v>
      </c>
      <c r="B35" s="71" t="s">
        <v>166</v>
      </c>
      <c r="C35" s="16">
        <v>3</v>
      </c>
      <c r="D35" s="1">
        <v>0</v>
      </c>
      <c r="E35" s="2">
        <v>0</v>
      </c>
      <c r="F35" s="58"/>
    </row>
    <row r="36" spans="1:6">
      <c r="A36" s="72" t="s">
        <v>64</v>
      </c>
      <c r="B36" s="71" t="s">
        <v>166</v>
      </c>
      <c r="C36" s="16">
        <v>2</v>
      </c>
      <c r="D36" s="1">
        <v>0</v>
      </c>
      <c r="E36" s="2">
        <v>0</v>
      </c>
      <c r="F36" s="58"/>
    </row>
    <row r="37" spans="1:6">
      <c r="A37" s="72" t="s">
        <v>65</v>
      </c>
      <c r="B37" s="71" t="s">
        <v>166</v>
      </c>
      <c r="C37" s="16">
        <v>1</v>
      </c>
      <c r="D37" s="1">
        <v>0</v>
      </c>
      <c r="E37" s="2">
        <v>0</v>
      </c>
      <c r="F37" s="58"/>
    </row>
    <row r="38" spans="1:6">
      <c r="A38" s="72" t="s">
        <v>73</v>
      </c>
      <c r="B38" s="71" t="s">
        <v>166</v>
      </c>
      <c r="C38" s="16">
        <v>0</v>
      </c>
      <c r="D38" s="1">
        <v>0</v>
      </c>
      <c r="E38" s="2">
        <v>0</v>
      </c>
      <c r="F38" s="58"/>
    </row>
    <row r="39" spans="1:6">
      <c r="A39" s="104" t="s">
        <v>167</v>
      </c>
      <c r="B39" s="105"/>
      <c r="C39" s="16"/>
      <c r="D39" s="11">
        <f>SUMIF(D28:D38,1,C28:C38)</f>
        <v>10</v>
      </c>
      <c r="E39" s="12">
        <f>SUMIF(E28:E38,1,C28:C38)</f>
        <v>0</v>
      </c>
      <c r="F39" s="62"/>
    </row>
    <row r="40" spans="1:6">
      <c r="A40" s="130" t="s">
        <v>201</v>
      </c>
      <c r="B40" s="131"/>
      <c r="C40" s="25">
        <f>SUM(C3,C4,C5,C6,C8,C9,C10,C11,C13,C14,C15,C16,C18,C19,C20,C21,C22,C23,C24,C25,C28)</f>
        <v>50</v>
      </c>
      <c r="D40" s="5">
        <f>SUM(H3,H4,H5,H6,H8,H9,H10,H11,H13,H14,H15,H16,H18,H19,H20,H21,H22,H23,H24,H25,D39)</f>
        <v>50</v>
      </c>
      <c r="E40" s="5">
        <f>SUM(I3,I4,I5,I6,I8,I9,I10,I11,I13,I14,I15,I16,I18,I19,I20,I21,I22,I23,I24,I25,E39)</f>
        <v>0</v>
      </c>
      <c r="F40" s="63"/>
    </row>
  </sheetData>
  <sheetProtection selectLockedCells="1"/>
  <mergeCells count="9">
    <mergeCell ref="A1:B1"/>
    <mergeCell ref="C1:F1"/>
    <mergeCell ref="A40:B40"/>
    <mergeCell ref="A7:F7"/>
    <mergeCell ref="A12:F12"/>
    <mergeCell ref="A17:F17"/>
    <mergeCell ref="A27:F27"/>
    <mergeCell ref="A26:F26"/>
    <mergeCell ref="A39:B39"/>
  </mergeCells>
  <phoneticPr fontId="5" type="noConversion"/>
  <pageMargins left="0.52" right="0.75" top="1.07" bottom="0.63" header="0.5" footer="0.35"/>
  <pageSetup scale="90" orientation="landscape" horizontalDpi="1200" verticalDpi="1200"/>
  <headerFooter alignWithMargins="0">
    <oddHeader>&amp;C&amp;"Times New Roman,Bold"&amp;16NJQSAC District Performance Review - School Year 2017-18</oddHeader>
    <oddFooter>&amp;L&amp;"Times New Roman,Regular"NJQSAC DPR: Fiscal Management section&amp;C&amp;"Times New Roman,Regular"&amp;P of &amp;N</oddFooter>
  </headerFooter>
  <rowBreaks count="6" manualBreakCount="6">
    <brk id="6" max="5" man="1"/>
    <brk id="11" max="5" man="1"/>
    <brk id="14" max="16383" man="1"/>
    <brk id="16" max="5" man="1"/>
    <brk id="19" max="5" man="1"/>
    <brk id="24" max="5" man="1"/>
  </rowBreaks>
</worksheet>
</file>

<file path=xl/worksheets/sheet6.xml><?xml version="1.0" encoding="utf-8"?>
<worksheet xmlns="http://schemas.openxmlformats.org/spreadsheetml/2006/main" xmlns:r="http://schemas.openxmlformats.org/officeDocument/2006/relationships">
  <sheetPr codeName="Sheet4"/>
  <dimension ref="A1:F29"/>
  <sheetViews>
    <sheetView zoomScaleNormal="100" workbookViewId="0">
      <selection activeCell="D29" sqref="D29"/>
    </sheetView>
  </sheetViews>
  <sheetFormatPr defaultColWidth="9.140625" defaultRowHeight="30"/>
  <cols>
    <col min="1" max="1" width="35.140625" style="27" customWidth="1"/>
    <col min="2" max="2" width="24.140625" style="56" customWidth="1"/>
    <col min="3" max="3" width="9.28515625" style="25" customWidth="1"/>
    <col min="4" max="5" width="8.7109375" style="57" customWidth="1"/>
    <col min="6" max="6" width="37.28515625" style="26" customWidth="1"/>
    <col min="7" max="16384" width="9.140625" style="55"/>
  </cols>
  <sheetData>
    <row r="1" spans="1:6" ht="35.25" customHeight="1">
      <c r="A1" s="114" t="s">
        <v>25</v>
      </c>
      <c r="B1" s="115"/>
      <c r="C1" s="116" t="s">
        <v>230</v>
      </c>
      <c r="D1" s="116"/>
      <c r="E1" s="116"/>
      <c r="F1" s="117"/>
    </row>
    <row r="2" spans="1:6" s="7" customFormat="1" ht="62.25" customHeight="1">
      <c r="A2" s="9" t="s">
        <v>10</v>
      </c>
      <c r="B2" s="9" t="s">
        <v>24</v>
      </c>
      <c r="C2" s="9" t="s">
        <v>7</v>
      </c>
      <c r="D2" s="9" t="s">
        <v>148</v>
      </c>
      <c r="E2" s="9" t="s">
        <v>148</v>
      </c>
      <c r="F2" s="9" t="s">
        <v>8</v>
      </c>
    </row>
    <row r="3" spans="1:6" s="52" customFormat="1" ht="46.7" customHeight="1">
      <c r="A3" s="113" t="s">
        <v>136</v>
      </c>
      <c r="B3" s="113"/>
      <c r="C3" s="113"/>
      <c r="D3" s="113"/>
      <c r="E3" s="113"/>
      <c r="F3" s="113"/>
    </row>
    <row r="4" spans="1:6" s="6" customFormat="1" ht="18" customHeight="1">
      <c r="A4" s="140" t="s">
        <v>72</v>
      </c>
      <c r="B4" s="140"/>
      <c r="C4" s="140"/>
      <c r="D4" s="140"/>
      <c r="E4" s="140"/>
      <c r="F4" s="140"/>
    </row>
    <row r="5" spans="1:6" s="6" customFormat="1" ht="29.25" customHeight="1">
      <c r="A5" s="72" t="s">
        <v>74</v>
      </c>
      <c r="B5" s="71" t="s">
        <v>166</v>
      </c>
      <c r="C5" s="28">
        <v>10</v>
      </c>
      <c r="D5" s="1">
        <v>1</v>
      </c>
      <c r="E5" s="59">
        <v>0</v>
      </c>
      <c r="F5" s="58"/>
    </row>
    <row r="6" spans="1:6" s="6" customFormat="1" ht="29.25" customHeight="1">
      <c r="A6" s="72" t="s">
        <v>75</v>
      </c>
      <c r="B6" s="71" t="s">
        <v>166</v>
      </c>
      <c r="C6" s="29">
        <v>9.5</v>
      </c>
      <c r="D6" s="1">
        <v>0</v>
      </c>
      <c r="E6" s="59">
        <v>0</v>
      </c>
      <c r="F6" s="58"/>
    </row>
    <row r="7" spans="1:6" s="6" customFormat="1" ht="29.25" customHeight="1">
      <c r="A7" s="72" t="s">
        <v>76</v>
      </c>
      <c r="B7" s="71" t="s">
        <v>166</v>
      </c>
      <c r="C7" s="28">
        <v>9</v>
      </c>
      <c r="D7" s="1">
        <v>0</v>
      </c>
      <c r="E7" s="59">
        <v>0</v>
      </c>
      <c r="F7" s="58"/>
    </row>
    <row r="8" spans="1:6" s="6" customFormat="1" ht="28.5" customHeight="1">
      <c r="A8" s="72" t="s">
        <v>77</v>
      </c>
      <c r="B8" s="71" t="s">
        <v>166</v>
      </c>
      <c r="C8" s="29">
        <v>8.5</v>
      </c>
      <c r="D8" s="1">
        <v>0</v>
      </c>
      <c r="E8" s="59">
        <v>0</v>
      </c>
      <c r="F8" s="58"/>
    </row>
    <row r="9" spans="1:6" s="6" customFormat="1" ht="27.75" customHeight="1">
      <c r="A9" s="72" t="s">
        <v>78</v>
      </c>
      <c r="B9" s="71" t="s">
        <v>166</v>
      </c>
      <c r="C9" s="28">
        <v>8</v>
      </c>
      <c r="D9" s="1">
        <v>0</v>
      </c>
      <c r="E9" s="59">
        <v>0</v>
      </c>
      <c r="F9" s="58"/>
    </row>
    <row r="10" spans="1:6" s="6" customFormat="1" ht="29.25" customHeight="1">
      <c r="A10" s="72" t="s">
        <v>79</v>
      </c>
      <c r="B10" s="71" t="s">
        <v>166</v>
      </c>
      <c r="C10" s="29">
        <v>7.5</v>
      </c>
      <c r="D10" s="1">
        <v>0</v>
      </c>
      <c r="E10" s="59">
        <v>0</v>
      </c>
      <c r="F10" s="58"/>
    </row>
    <row r="11" spans="1:6" s="6" customFormat="1" ht="28.5" customHeight="1">
      <c r="A11" s="72" t="s">
        <v>80</v>
      </c>
      <c r="B11" s="71" t="s">
        <v>166</v>
      </c>
      <c r="C11" s="28">
        <v>7</v>
      </c>
      <c r="D11" s="1">
        <v>0</v>
      </c>
      <c r="E11" s="59">
        <v>0</v>
      </c>
      <c r="F11" s="58"/>
    </row>
    <row r="12" spans="1:6" s="6" customFormat="1" ht="28.5" customHeight="1">
      <c r="A12" s="72" t="s">
        <v>81</v>
      </c>
      <c r="B12" s="71" t="s">
        <v>166</v>
      </c>
      <c r="C12" s="29">
        <v>6.5</v>
      </c>
      <c r="D12" s="1">
        <v>0</v>
      </c>
      <c r="E12" s="59">
        <v>0</v>
      </c>
      <c r="F12" s="58"/>
    </row>
    <row r="13" spans="1:6" s="6" customFormat="1" ht="28.5" customHeight="1">
      <c r="A13" s="72" t="s">
        <v>82</v>
      </c>
      <c r="B13" s="71" t="s">
        <v>166</v>
      </c>
      <c r="C13" s="28">
        <v>6</v>
      </c>
      <c r="D13" s="1">
        <v>0</v>
      </c>
      <c r="E13" s="59">
        <v>0</v>
      </c>
      <c r="F13" s="58"/>
    </row>
    <row r="14" spans="1:6" s="6" customFormat="1" ht="28.5" customHeight="1">
      <c r="A14" s="72" t="s">
        <v>83</v>
      </c>
      <c r="B14" s="71" t="s">
        <v>166</v>
      </c>
      <c r="C14" s="29">
        <v>5.5</v>
      </c>
      <c r="D14" s="1">
        <v>0</v>
      </c>
      <c r="E14" s="59">
        <v>0</v>
      </c>
      <c r="F14" s="58"/>
    </row>
    <row r="15" spans="1:6" s="6" customFormat="1" ht="28.5" customHeight="1">
      <c r="A15" s="72" t="s">
        <v>84</v>
      </c>
      <c r="B15" s="71" t="s">
        <v>166</v>
      </c>
      <c r="C15" s="28">
        <v>5</v>
      </c>
      <c r="D15" s="1">
        <v>0</v>
      </c>
      <c r="E15" s="59">
        <v>0</v>
      </c>
      <c r="F15" s="58"/>
    </row>
    <row r="16" spans="1:6" s="6" customFormat="1" ht="28.5" customHeight="1">
      <c r="A16" s="72" t="s">
        <v>85</v>
      </c>
      <c r="B16" s="71" t="s">
        <v>166</v>
      </c>
      <c r="C16" s="29">
        <v>4.5</v>
      </c>
      <c r="D16" s="1">
        <v>0</v>
      </c>
      <c r="E16" s="2">
        <v>0</v>
      </c>
      <c r="F16" s="58"/>
    </row>
    <row r="17" spans="1:6" s="6" customFormat="1" ht="27.75" customHeight="1">
      <c r="A17" s="72" t="s">
        <v>86</v>
      </c>
      <c r="B17" s="71" t="s">
        <v>166</v>
      </c>
      <c r="C17" s="28">
        <v>4</v>
      </c>
      <c r="D17" s="1">
        <v>0</v>
      </c>
      <c r="E17" s="2">
        <v>0</v>
      </c>
      <c r="F17" s="58"/>
    </row>
    <row r="18" spans="1:6" s="6" customFormat="1" ht="29.25" customHeight="1">
      <c r="A18" s="72" t="s">
        <v>87</v>
      </c>
      <c r="B18" s="71" t="s">
        <v>166</v>
      </c>
      <c r="C18" s="29">
        <v>3.5</v>
      </c>
      <c r="D18" s="1">
        <v>0</v>
      </c>
      <c r="E18" s="2">
        <v>0</v>
      </c>
      <c r="F18" s="58"/>
    </row>
    <row r="19" spans="1:6" s="6" customFormat="1" ht="29.25" customHeight="1">
      <c r="A19" s="72" t="s">
        <v>88</v>
      </c>
      <c r="B19" s="71" t="s">
        <v>166</v>
      </c>
      <c r="C19" s="28">
        <v>3</v>
      </c>
      <c r="D19" s="1">
        <v>0</v>
      </c>
      <c r="E19" s="2">
        <v>0</v>
      </c>
      <c r="F19" s="58"/>
    </row>
    <row r="20" spans="1:6" s="6" customFormat="1" ht="29.25" customHeight="1">
      <c r="A20" s="72" t="s">
        <v>89</v>
      </c>
      <c r="B20" s="71" t="s">
        <v>166</v>
      </c>
      <c r="C20" s="29">
        <v>2.5</v>
      </c>
      <c r="D20" s="1">
        <v>0</v>
      </c>
      <c r="E20" s="2">
        <v>0</v>
      </c>
      <c r="F20" s="58"/>
    </row>
    <row r="21" spans="1:6" s="6" customFormat="1" ht="30" customHeight="1">
      <c r="A21" s="72" t="s">
        <v>90</v>
      </c>
      <c r="B21" s="71" t="s">
        <v>166</v>
      </c>
      <c r="C21" s="28">
        <v>2</v>
      </c>
      <c r="D21" s="1">
        <v>0</v>
      </c>
      <c r="E21" s="2">
        <v>0</v>
      </c>
      <c r="F21" s="58"/>
    </row>
    <row r="22" spans="1:6" s="6" customFormat="1" ht="29.25" customHeight="1">
      <c r="A22" s="72" t="s">
        <v>91</v>
      </c>
      <c r="B22" s="71" t="s">
        <v>166</v>
      </c>
      <c r="C22" s="29">
        <v>1.5</v>
      </c>
      <c r="D22" s="1">
        <v>0</v>
      </c>
      <c r="E22" s="2">
        <v>0</v>
      </c>
      <c r="F22" s="58"/>
    </row>
    <row r="23" spans="1:6" s="6" customFormat="1" ht="29.25" customHeight="1">
      <c r="A23" s="72" t="s">
        <v>92</v>
      </c>
      <c r="B23" s="71" t="s">
        <v>166</v>
      </c>
      <c r="C23" s="28">
        <v>1</v>
      </c>
      <c r="D23" s="1">
        <v>0</v>
      </c>
      <c r="E23" s="2">
        <v>0</v>
      </c>
      <c r="F23" s="58"/>
    </row>
    <row r="24" spans="1:6" s="6" customFormat="1" ht="29.25" customHeight="1">
      <c r="A24" s="72" t="s">
        <v>93</v>
      </c>
      <c r="B24" s="71" t="s">
        <v>166</v>
      </c>
      <c r="C24" s="29">
        <v>0.5</v>
      </c>
      <c r="D24" s="1">
        <v>0</v>
      </c>
      <c r="E24" s="2">
        <v>0</v>
      </c>
      <c r="F24" s="58"/>
    </row>
    <row r="25" spans="1:6" s="6" customFormat="1" ht="29.25" customHeight="1">
      <c r="A25" s="72" t="s">
        <v>94</v>
      </c>
      <c r="B25" s="71" t="s">
        <v>166</v>
      </c>
      <c r="C25" s="28">
        <v>0</v>
      </c>
      <c r="D25" s="1">
        <v>0</v>
      </c>
      <c r="E25" s="2">
        <v>0</v>
      </c>
      <c r="F25" s="58"/>
    </row>
    <row r="26" spans="1:6" ht="26.25">
      <c r="A26" s="130" t="s">
        <v>171</v>
      </c>
      <c r="B26" s="130"/>
      <c r="D26" s="10">
        <f>SUMIF(D5:D25,1,C5:C25)</f>
        <v>10</v>
      </c>
      <c r="E26" s="10">
        <f>SUMIF(E5:E25,1,C5:C25)</f>
        <v>0</v>
      </c>
      <c r="F26" s="68"/>
    </row>
    <row r="27" spans="1:6">
      <c r="A27" s="65"/>
      <c r="B27" s="65"/>
    </row>
    <row r="28" spans="1:6">
      <c r="A28" s="65"/>
      <c r="B28" s="65"/>
    </row>
    <row r="29" spans="1:6">
      <c r="A29" s="65"/>
      <c r="B29" s="65"/>
    </row>
  </sheetData>
  <sheetProtection selectLockedCells="1"/>
  <mergeCells count="5">
    <mergeCell ref="A26:B26"/>
    <mergeCell ref="A4:F4"/>
    <mergeCell ref="A3:F3"/>
    <mergeCell ref="A1:B1"/>
    <mergeCell ref="C1:F1"/>
  </mergeCells>
  <phoneticPr fontId="5" type="noConversion"/>
  <pageMargins left="0.52" right="0.75" top="1.02" bottom="0.73" header="0.5" footer="0.5"/>
  <pageSetup scale="90" orientation="landscape" horizontalDpi="1200" verticalDpi="1200"/>
  <headerFooter alignWithMargins="0">
    <oddHeader>&amp;C&amp;"Times New Roman,Bold"&amp;16NJQSAC District Performance Review - School Year 2017-18</oddHeader>
    <oddFooter>&amp;L&amp;"Times New Roman,Regular"NJQSAC DPR: Operations section&amp;C&amp;"Times New Roman,Regular"Page &amp;P of &amp;N</oddFooter>
  </headerFooter>
  <rowBreaks count="1" manualBreakCount="1">
    <brk id="16" max="5" man="1"/>
  </rowBreaks>
  <drawing r:id="rId1"/>
</worksheet>
</file>

<file path=xl/worksheets/sheet7.xml><?xml version="1.0" encoding="utf-8"?>
<worksheet xmlns="http://schemas.openxmlformats.org/spreadsheetml/2006/main" xmlns:r="http://schemas.openxmlformats.org/officeDocument/2006/relationships">
  <sheetPr codeName="Sheet5">
    <pageSetUpPr fitToPage="1"/>
  </sheetPr>
  <dimension ref="A1:F12"/>
  <sheetViews>
    <sheetView topLeftCell="A4" zoomScaleNormal="100" workbookViewId="0">
      <selection activeCell="D5" sqref="D5"/>
    </sheetView>
  </sheetViews>
  <sheetFormatPr defaultColWidth="9.140625" defaultRowHeight="30.75"/>
  <cols>
    <col min="1" max="1" width="37.7109375" style="27" customWidth="1"/>
    <col min="2" max="2" width="31.7109375" style="56" customWidth="1"/>
    <col min="3" max="3" width="8.7109375" style="17" customWidth="1"/>
    <col min="4" max="5" width="8.7109375" style="57" customWidth="1"/>
    <col min="6" max="6" width="27.7109375" style="26" customWidth="1"/>
    <col min="7" max="16384" width="9.140625" style="55"/>
  </cols>
  <sheetData>
    <row r="1" spans="1:6" s="7" customFormat="1" ht="35.25" customHeight="1">
      <c r="A1" s="114" t="s">
        <v>5</v>
      </c>
      <c r="B1" s="115"/>
      <c r="C1" s="141" t="s">
        <v>230</v>
      </c>
      <c r="D1" s="141"/>
      <c r="E1" s="141"/>
      <c r="F1" s="142"/>
    </row>
    <row r="2" spans="1:6" s="7" customFormat="1" ht="66" customHeight="1">
      <c r="A2" s="9" t="s">
        <v>10</v>
      </c>
      <c r="B2" s="9" t="s">
        <v>24</v>
      </c>
      <c r="C2" s="9" t="s">
        <v>7</v>
      </c>
      <c r="D2" s="9" t="s">
        <v>148</v>
      </c>
      <c r="E2" s="9" t="s">
        <v>174</v>
      </c>
      <c r="F2" s="9" t="s">
        <v>8</v>
      </c>
    </row>
    <row r="3" spans="1:6" s="52" customFormat="1" ht="48.95" customHeight="1">
      <c r="A3" s="109" t="s">
        <v>135</v>
      </c>
      <c r="B3" s="109"/>
      <c r="C3" s="109"/>
      <c r="D3" s="109"/>
      <c r="E3" s="109"/>
      <c r="F3" s="109"/>
    </row>
    <row r="4" spans="1:6" s="6" customFormat="1" ht="19.5" customHeight="1">
      <c r="A4" s="140" t="s">
        <v>72</v>
      </c>
      <c r="B4" s="140"/>
      <c r="C4" s="140"/>
      <c r="D4" s="140"/>
      <c r="E4" s="140"/>
      <c r="F4" s="140"/>
    </row>
    <row r="5" spans="1:6" s="8" customFormat="1" ht="25.5">
      <c r="A5" s="72" t="s">
        <v>40</v>
      </c>
      <c r="B5" s="71" t="s">
        <v>166</v>
      </c>
      <c r="C5" s="14">
        <v>10</v>
      </c>
      <c r="D5" s="3">
        <v>1</v>
      </c>
      <c r="E5" s="4">
        <v>0</v>
      </c>
      <c r="F5" s="58"/>
    </row>
    <row r="6" spans="1:6" s="8" customFormat="1" ht="25.5">
      <c r="A6" s="72" t="s">
        <v>41</v>
      </c>
      <c r="B6" s="71" t="s">
        <v>166</v>
      </c>
      <c r="C6" s="14">
        <v>8</v>
      </c>
      <c r="D6" s="3">
        <v>0</v>
      </c>
      <c r="E6" s="4">
        <v>0</v>
      </c>
      <c r="F6" s="58"/>
    </row>
    <row r="7" spans="1:6" s="8" customFormat="1" ht="25.5">
      <c r="A7" s="72" t="s">
        <v>42</v>
      </c>
      <c r="B7" s="71" t="s">
        <v>166</v>
      </c>
      <c r="C7" s="14">
        <v>6</v>
      </c>
      <c r="D7" s="3">
        <v>0</v>
      </c>
      <c r="E7" s="4">
        <v>0</v>
      </c>
      <c r="F7" s="58"/>
    </row>
    <row r="8" spans="1:6" s="8" customFormat="1" ht="25.5">
      <c r="A8" s="72" t="s">
        <v>43</v>
      </c>
      <c r="B8" s="71" t="s">
        <v>166</v>
      </c>
      <c r="C8" s="14">
        <v>4</v>
      </c>
      <c r="D8" s="3">
        <v>0</v>
      </c>
      <c r="E8" s="4">
        <v>0</v>
      </c>
      <c r="F8" s="58"/>
    </row>
    <row r="9" spans="1:6" s="8" customFormat="1" ht="25.5">
      <c r="A9" s="72" t="s">
        <v>44</v>
      </c>
      <c r="B9" s="71" t="s">
        <v>166</v>
      </c>
      <c r="C9" s="14">
        <v>2</v>
      </c>
      <c r="D9" s="3">
        <v>0</v>
      </c>
      <c r="E9" s="4">
        <v>0</v>
      </c>
      <c r="F9" s="58"/>
    </row>
    <row r="10" spans="1:6" s="8" customFormat="1" ht="25.5">
      <c r="A10" s="72" t="s">
        <v>45</v>
      </c>
      <c r="B10" s="71" t="s">
        <v>166</v>
      </c>
      <c r="C10" s="14">
        <v>0</v>
      </c>
      <c r="D10" s="3">
        <v>0</v>
      </c>
      <c r="E10" s="4">
        <v>0</v>
      </c>
      <c r="F10" s="58"/>
    </row>
    <row r="11" spans="1:6" ht="30.75" customHeight="1">
      <c r="A11" s="130" t="s">
        <v>175</v>
      </c>
      <c r="B11" s="130"/>
      <c r="D11" s="10">
        <f>SUMIF(D5:D10,1,C5:C10)</f>
        <v>10</v>
      </c>
      <c r="E11" s="10">
        <f>SUMIF(E5:E10,1,C5:C10)</f>
        <v>0</v>
      </c>
      <c r="F11" s="69"/>
    </row>
    <row r="12" spans="1:6" ht="30.75" customHeight="1"/>
  </sheetData>
  <sheetProtection selectLockedCells="1"/>
  <mergeCells count="5">
    <mergeCell ref="A11:B11"/>
    <mergeCell ref="A4:F4"/>
    <mergeCell ref="A3:F3"/>
    <mergeCell ref="A1:B1"/>
    <mergeCell ref="C1:F1"/>
  </mergeCells>
  <phoneticPr fontId="5" type="noConversion"/>
  <pageMargins left="0.38" right="0.75" top="0.78" bottom="0.72" header="0.27" footer="0.5"/>
  <pageSetup scale="94" orientation="landscape" horizontalDpi="1200" verticalDpi="1200"/>
  <headerFooter alignWithMargins="0">
    <oddHeader>&amp;C&amp;"Times New Roman,Bold"&amp;16NJQSAC District Performance Review - School Year 2017-18</oddHeader>
    <oddFooter>&amp;L&amp;"Times New Roman,Regular"NJQSAC DPR: Personnel section&amp;C&amp;"Times New Roman,Regular"Page &amp;P of &amp;N</oddFooter>
  </headerFooter>
</worksheet>
</file>

<file path=xl/worksheets/sheet8.xml><?xml version="1.0" encoding="utf-8"?>
<worksheet xmlns="http://schemas.openxmlformats.org/spreadsheetml/2006/main" xmlns:r="http://schemas.openxmlformats.org/officeDocument/2006/relationships">
  <sheetPr codeName="Sheet9">
    <pageSetUpPr fitToPage="1"/>
  </sheetPr>
  <dimension ref="A1:M16"/>
  <sheetViews>
    <sheetView tabSelected="1" topLeftCell="A7" zoomScaleNormal="100" workbookViewId="0">
      <selection activeCell="I10" sqref="I10:M10"/>
    </sheetView>
  </sheetViews>
  <sheetFormatPr defaultColWidth="9.140625" defaultRowHeight="15.75"/>
  <cols>
    <col min="1" max="3" width="9.140625" style="38"/>
    <col min="4" max="4" width="12.140625" style="38" customWidth="1"/>
    <col min="5" max="16384" width="9.140625" style="38"/>
  </cols>
  <sheetData>
    <row r="1" spans="1:13" ht="36" customHeight="1">
      <c r="A1" s="165" t="s">
        <v>117</v>
      </c>
      <c r="B1" s="165"/>
      <c r="C1" s="165"/>
      <c r="D1" s="165"/>
      <c r="E1" s="165"/>
      <c r="F1" s="165"/>
      <c r="G1" s="166" t="s">
        <v>230</v>
      </c>
      <c r="H1" s="166"/>
      <c r="I1" s="166"/>
      <c r="J1" s="166"/>
      <c r="K1" s="166"/>
      <c r="L1" s="166"/>
      <c r="M1" s="166"/>
    </row>
    <row r="2" spans="1:13" ht="46.5" customHeight="1">
      <c r="A2" s="167" t="s">
        <v>128</v>
      </c>
      <c r="B2" s="167"/>
      <c r="C2" s="167"/>
      <c r="D2" s="167"/>
      <c r="E2" s="167"/>
      <c r="F2" s="167"/>
      <c r="G2" s="167"/>
      <c r="H2" s="167"/>
      <c r="I2" s="167"/>
      <c r="J2" s="167"/>
      <c r="K2" s="167"/>
      <c r="L2" s="167"/>
      <c r="M2" s="167"/>
    </row>
    <row r="3" spans="1:13" s="40" customFormat="1" ht="27.75" customHeight="1">
      <c r="A3" s="168" t="s">
        <v>118</v>
      </c>
      <c r="B3" s="168"/>
      <c r="C3" s="168"/>
      <c r="D3" s="168"/>
      <c r="E3" s="168" t="s">
        <v>119</v>
      </c>
      <c r="F3" s="168"/>
      <c r="G3" s="168"/>
      <c r="H3" s="168"/>
      <c r="I3" s="168" t="s">
        <v>120</v>
      </c>
      <c r="J3" s="168"/>
      <c r="K3" s="168"/>
      <c r="L3" s="168"/>
      <c r="M3" s="168"/>
    </row>
    <row r="4" spans="1:13" s="41" customFormat="1" ht="32.25" customHeight="1">
      <c r="A4" s="169" t="s">
        <v>121</v>
      </c>
      <c r="B4" s="169"/>
      <c r="C4" s="169"/>
      <c r="D4" s="169"/>
      <c r="E4" s="143" t="s">
        <v>226</v>
      </c>
      <c r="F4" s="157"/>
      <c r="G4" s="157"/>
      <c r="H4" s="158"/>
      <c r="I4" s="143"/>
      <c r="J4" s="144"/>
      <c r="K4" s="144"/>
      <c r="L4" s="144"/>
      <c r="M4" s="145"/>
    </row>
    <row r="5" spans="1:13" s="41" customFormat="1" ht="32.25" customHeight="1">
      <c r="A5" s="169" t="s">
        <v>122</v>
      </c>
      <c r="B5" s="169"/>
      <c r="C5" s="169"/>
      <c r="D5" s="169"/>
      <c r="E5" s="143" t="s">
        <v>262</v>
      </c>
      <c r="F5" s="157"/>
      <c r="G5" s="157"/>
      <c r="H5" s="158"/>
      <c r="I5" s="143"/>
      <c r="J5" s="144"/>
      <c r="K5" s="144"/>
      <c r="L5" s="144"/>
      <c r="M5" s="145"/>
    </row>
    <row r="6" spans="1:13" s="41" customFormat="1" ht="31.5" customHeight="1">
      <c r="A6" s="169" t="s">
        <v>123</v>
      </c>
      <c r="B6" s="169"/>
      <c r="C6" s="169"/>
      <c r="D6" s="169"/>
      <c r="E6" s="143" t="s">
        <v>259</v>
      </c>
      <c r="F6" s="157"/>
      <c r="G6" s="157"/>
      <c r="H6" s="158"/>
      <c r="I6" s="143"/>
      <c r="J6" s="144"/>
      <c r="K6" s="144"/>
      <c r="L6" s="144"/>
      <c r="M6" s="145"/>
    </row>
    <row r="7" spans="1:13" s="41" customFormat="1" ht="32.25" customHeight="1">
      <c r="A7" s="169" t="s">
        <v>124</v>
      </c>
      <c r="B7" s="169"/>
      <c r="C7" s="169"/>
      <c r="D7" s="169"/>
      <c r="E7" s="143" t="s">
        <v>260</v>
      </c>
      <c r="F7" s="157"/>
      <c r="G7" s="157"/>
      <c r="H7" s="158"/>
      <c r="I7" s="143"/>
      <c r="J7" s="144"/>
      <c r="K7" s="144"/>
      <c r="L7" s="144"/>
      <c r="M7" s="145"/>
    </row>
    <row r="8" spans="1:13" s="41" customFormat="1" ht="31.5" customHeight="1">
      <c r="A8" s="169" t="s">
        <v>125</v>
      </c>
      <c r="B8" s="169"/>
      <c r="C8" s="169"/>
      <c r="D8" s="169"/>
      <c r="E8" s="143" t="s">
        <v>258</v>
      </c>
      <c r="F8" s="157"/>
      <c r="G8" s="157"/>
      <c r="H8" s="158"/>
      <c r="I8" s="143"/>
      <c r="J8" s="144"/>
      <c r="K8" s="144"/>
      <c r="L8" s="144"/>
      <c r="M8" s="145"/>
    </row>
    <row r="9" spans="1:13" s="41" customFormat="1" ht="30.75" customHeight="1">
      <c r="A9" s="169" t="s">
        <v>126</v>
      </c>
      <c r="B9" s="169"/>
      <c r="C9" s="169"/>
      <c r="D9" s="169"/>
      <c r="E9" s="143" t="s">
        <v>263</v>
      </c>
      <c r="F9" s="157"/>
      <c r="G9" s="157"/>
      <c r="H9" s="158"/>
      <c r="I9" s="143"/>
      <c r="J9" s="144"/>
      <c r="K9" s="144"/>
      <c r="L9" s="144"/>
      <c r="M9" s="145"/>
    </row>
    <row r="10" spans="1:13" s="41" customFormat="1" ht="32.25" customHeight="1">
      <c r="A10" s="41" t="s">
        <v>127</v>
      </c>
      <c r="E10" s="143" t="s">
        <v>273</v>
      </c>
      <c r="F10" s="157"/>
      <c r="G10" s="157"/>
      <c r="H10" s="158"/>
      <c r="I10" s="143" t="s">
        <v>274</v>
      </c>
      <c r="J10" s="157"/>
      <c r="K10" s="157"/>
      <c r="L10" s="157"/>
      <c r="M10" s="158"/>
    </row>
    <row r="11" spans="1:13" s="41" customFormat="1" ht="32.25" customHeight="1">
      <c r="A11" s="159"/>
      <c r="B11" s="159"/>
      <c r="C11" s="159"/>
      <c r="D11" s="159"/>
      <c r="E11" s="143"/>
      <c r="F11" s="157"/>
      <c r="G11" s="157"/>
      <c r="H11" s="158"/>
      <c r="I11" s="143"/>
      <c r="J11" s="157"/>
      <c r="K11" s="157"/>
      <c r="L11" s="157"/>
      <c r="M11" s="158"/>
    </row>
    <row r="12" spans="1:13" s="41" customFormat="1" ht="32.25" customHeight="1">
      <c r="A12" s="159"/>
      <c r="B12" s="159"/>
      <c r="C12" s="159"/>
      <c r="D12" s="159"/>
      <c r="E12" s="143"/>
      <c r="F12" s="157"/>
      <c r="G12" s="157"/>
      <c r="H12" s="158"/>
      <c r="I12" s="143"/>
      <c r="J12" s="157"/>
      <c r="K12" s="157"/>
      <c r="L12" s="157"/>
      <c r="M12" s="158"/>
    </row>
    <row r="13" spans="1:13" ht="27.75" customHeight="1">
      <c r="A13" s="160" t="s">
        <v>198</v>
      </c>
      <c r="B13" s="160"/>
      <c r="C13" s="160"/>
      <c r="D13" s="160"/>
      <c r="E13" s="160"/>
      <c r="F13" s="160"/>
      <c r="G13" s="160"/>
      <c r="H13" s="160"/>
      <c r="I13" s="160"/>
      <c r="J13" s="160"/>
      <c r="K13" s="160"/>
      <c r="L13" s="160"/>
      <c r="M13" s="160"/>
    </row>
    <row r="14" spans="1:13" s="77" customFormat="1" ht="31.7" customHeight="1">
      <c r="A14" s="155" t="s">
        <v>121</v>
      </c>
      <c r="B14" s="155"/>
      <c r="C14" s="155"/>
      <c r="D14" s="155"/>
      <c r="E14" s="146" t="s">
        <v>226</v>
      </c>
      <c r="F14" s="147"/>
      <c r="G14" s="147"/>
      <c r="H14" s="156"/>
      <c r="I14" s="152"/>
      <c r="J14" s="161"/>
      <c r="K14" s="161"/>
      <c r="L14" s="161"/>
      <c r="M14" s="162"/>
    </row>
    <row r="15" spans="1:13" s="77" customFormat="1" ht="31.7" customHeight="1">
      <c r="A15" s="152" t="s">
        <v>199</v>
      </c>
      <c r="B15" s="163"/>
      <c r="C15" s="163"/>
      <c r="D15" s="164"/>
      <c r="E15" s="146" t="s">
        <v>261</v>
      </c>
      <c r="F15" s="150"/>
      <c r="G15" s="150"/>
      <c r="H15" s="151"/>
      <c r="I15" s="152"/>
      <c r="J15" s="153"/>
      <c r="K15" s="153"/>
      <c r="L15" s="153"/>
      <c r="M15" s="154"/>
    </row>
    <row r="16" spans="1:13" s="77" customFormat="1" ht="26.25" customHeight="1">
      <c r="A16" s="146" t="s">
        <v>231</v>
      </c>
      <c r="B16" s="147"/>
      <c r="C16" s="147"/>
      <c r="D16" s="147"/>
      <c r="E16" s="148"/>
      <c r="F16" s="148"/>
      <c r="G16" s="148"/>
      <c r="H16" s="148"/>
      <c r="I16" s="148"/>
      <c r="J16" s="148"/>
      <c r="K16" s="148"/>
      <c r="L16" s="148"/>
      <c r="M16" s="149"/>
    </row>
  </sheetData>
  <mergeCells count="40">
    <mergeCell ref="E11:H11"/>
    <mergeCell ref="E4:H4"/>
    <mergeCell ref="A4:D4"/>
    <mergeCell ref="A5:D5"/>
    <mergeCell ref="A6:D6"/>
    <mergeCell ref="A7:D7"/>
    <mergeCell ref="A8:D8"/>
    <mergeCell ref="A9:D9"/>
    <mergeCell ref="E5:H5"/>
    <mergeCell ref="E6:H6"/>
    <mergeCell ref="E7:H7"/>
    <mergeCell ref="E8:H8"/>
    <mergeCell ref="E10:H10"/>
    <mergeCell ref="A1:F1"/>
    <mergeCell ref="G1:M1"/>
    <mergeCell ref="A2:M2"/>
    <mergeCell ref="A3:D3"/>
    <mergeCell ref="E3:H3"/>
    <mergeCell ref="I3:M3"/>
    <mergeCell ref="I4:M4"/>
    <mergeCell ref="I5:M5"/>
    <mergeCell ref="I6:M6"/>
    <mergeCell ref="I7:M7"/>
    <mergeCell ref="I8:M8"/>
    <mergeCell ref="I9:M9"/>
    <mergeCell ref="A16:M16"/>
    <mergeCell ref="E15:H15"/>
    <mergeCell ref="I15:M15"/>
    <mergeCell ref="A14:D14"/>
    <mergeCell ref="E14:H14"/>
    <mergeCell ref="I10:M10"/>
    <mergeCell ref="A12:D12"/>
    <mergeCell ref="A13:M13"/>
    <mergeCell ref="E12:H12"/>
    <mergeCell ref="I11:M11"/>
    <mergeCell ref="I14:M14"/>
    <mergeCell ref="A15:D15"/>
    <mergeCell ref="E9:H9"/>
    <mergeCell ref="I12:M12"/>
    <mergeCell ref="A11:D11"/>
  </mergeCells>
  <phoneticPr fontId="5" type="noConversion"/>
  <pageMargins left="0.7" right="0.7" top="0.75" bottom="0.75" header="0.3" footer="0.3"/>
  <pageSetup scale="94" orientation="landscape"/>
  <headerFooter>
    <oddHeader>&amp;C&amp;"Times New Roman,Bold"&amp;16NJQSAC District Performance Review - School Year 2017-18</oddHeader>
    <oddFooter>&amp;L&amp;"Times New Roman,Regular"NJQSAC DPR: Declaration Page&amp;C&amp;"Times New Roman,Regular"Page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Instructions</vt:lpstr>
      <vt:lpstr>District Info &amp; Score Summary</vt:lpstr>
      <vt:lpstr>I &amp; P</vt:lpstr>
      <vt:lpstr>Governance</vt:lpstr>
      <vt:lpstr>Fiscal</vt:lpstr>
      <vt:lpstr>Operations</vt:lpstr>
      <vt:lpstr>Personnel</vt:lpstr>
      <vt:lpstr>Declaration</vt:lpstr>
      <vt:lpstr>'District Info &amp; Score Summary'!Print_Area</vt:lpstr>
      <vt:lpstr>Fiscal!Print_Area</vt:lpstr>
      <vt:lpstr>'I &amp; P'!Print_Area</vt:lpstr>
      <vt:lpstr>Instructions!Print_Area</vt:lpstr>
      <vt:lpstr>Operations!Print_Area</vt:lpstr>
      <vt:lpstr>Personnel!Print_Area</vt:lpstr>
      <vt:lpstr>Fiscal!Print_Titles</vt:lpstr>
      <vt:lpstr>Governance!Print_Titles</vt:lpstr>
      <vt:lpstr>'I &amp; P'!Print_Titles</vt:lpstr>
      <vt:lpstr>Operations!Print_Titles</vt:lpstr>
    </vt:vector>
  </TitlesOfParts>
  <Company>Personal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Bari Anhalt Erlichson</dc:creator>
  <cp:lastModifiedBy>Peggy Capodice</cp:lastModifiedBy>
  <cp:lastPrinted>2017-10-13T14:46:57Z</cp:lastPrinted>
  <dcterms:created xsi:type="dcterms:W3CDTF">2008-04-24T09:21:17Z</dcterms:created>
  <dcterms:modified xsi:type="dcterms:W3CDTF">2017-11-07T13:55:02Z</dcterms:modified>
</cp:coreProperties>
</file>